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<sst xmlns="http://schemas.openxmlformats.org/spreadsheetml/2006/main" count="26" uniqueCount="25">
  <si>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medium</t>
  </si>
  <si>
    <t>zaokrąglenie</t>
  </si>
  <si>
    <t>data notowań</t>
  </si>
  <si>
    <t>Razem</t>
  </si>
  <si>
    <t>Formularz cenowy - ropa naftowa REBCO</t>
  </si>
  <si>
    <t>L.p.</t>
  </si>
  <si>
    <t>Nazwa firmy:</t>
  </si>
  <si>
    <t>Kurs NBP za 1 dolara (Tabela C - sprzedaż)</t>
  </si>
  <si>
    <t>(podpis osoby upoważnionej i pieczęć)</t>
  </si>
  <si>
    <t>(miejscowość)</t>
  </si>
  <si>
    <t>(data)</t>
  </si>
  <si>
    <t>_____________________________________</t>
  </si>
  <si>
    <t>Kalkulacja ceny ofertowej ropy naftowej REBCO</t>
  </si>
  <si>
    <t>cena baryłki netto z premią (USD)</t>
  </si>
  <si>
    <t>Ilość ropy naftowej (t)</t>
  </si>
  <si>
    <t>przelicznik na tony metryczne</t>
  </si>
  <si>
    <t>cena netto 1 tony (PLN)</t>
  </si>
  <si>
    <t>BRENT DTD</t>
  </si>
  <si>
    <t>Spread URALS Rdam</t>
  </si>
  <si>
    <t>podatek VAT (23%)*</t>
  </si>
  <si>
    <t>cena towaru netto (PLN)*</t>
  </si>
  <si>
    <t>cena towaru brutto (PLN)*</t>
  </si>
  <si>
    <t>Wyknawca wypełnia formularz wyłącznie w komórkach zaznaczonych kolorem niebieskim</t>
  </si>
  <si>
    <t xml:space="preserve">* Wykonawca przenosi wartości do Formularza ofertowego </t>
  </si>
  <si>
    <t>Premia wykonawcy*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</si>
</sst>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mmdd"/>
    <numFmt numFmtId="165" formatCode="#0.0000"/>
    <numFmt numFmtId="166" formatCode="0.000"/>
    <numFmt numFmtId="167" formatCode="0.0000"/>
    <numFmt numFmtId="168" formatCode="0.00000"/>
    <numFmt numFmtId="169" formatCode="_-* #,##0.000\ _z_ł_-;\-* #,##0.000\ _z_ł_-;_-* &quot;-&quot;??\ _z_ł_-;_-@_-"/>
    <numFmt numFmtId="170" formatCode="[$-415]d\ mmmm\ yyyy"/>
    <numFmt numFmtId="171" formatCode="_-* #,##0.000\ &quot;zł&quot;_-;\-* #,##0.000\ &quot;zł&quot;_-;_-* &quot;-&quot;??\ &quot;zł&quot;_-;_-@_-"/>
    <numFmt numFmtId="172" formatCode="#,##0.00\ &quot;zł&quot;"/>
    <numFmt numFmtId="173" formatCode="[$$-409]#,##0.00"/>
    <numFmt numFmtId="174" formatCode="_-[$$-409]* #,##0.00_ ;_-[$$-409]* \-#,##0.00\ ;_-[$$-409]* &quot;-&quot;??_ ;_-@_ "/>
    <numFmt numFmtId="175" formatCode="_-[$$-1009]* #,##0.00_-;\-[$$-1009]* #,##0.00_-;_-[$$-1009]* &quot;-&quot;??_-;_-@_-"/>
    <numFmt numFmtId="176" formatCode="\t"/>
    <numFmt numFmtId="177" formatCode="[$$-409]#,##0.000"/>
    <numFmt numFmtId="178" formatCode="[$$-409]#,##0.0000"/>
    <numFmt numFmtId="179" formatCode="_-[$$-409]* #,##0.000_ ;_-[$$-409]* \-#,##0.000\ ;_-[$$-409]* &quot;-&quot;??_ ;_-@_ "/>
    <numFmt numFmtId="180" formatCode="_-* #,##0.0000\ &quot;zł&quot;_-;\-* #,##0.0000\ &quot;zł&quot;_-;_-* &quot;-&quot;??\ &quot;zł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3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43" fontId="0" fillId="0" borderId="0" xfId="42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44" fontId="0" fillId="0" borderId="0" xfId="42" applyNumberFormat="1" applyFont="1" applyBorder="1" applyAlignment="1">
      <alignment horizontal="right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14" fontId="46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43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0" xfId="0" applyFont="1" applyBorder="1" applyAlignment="1">
      <alignment/>
    </xf>
    <xf numFmtId="43" fontId="38" fillId="0" borderId="0" xfId="42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44" fontId="0" fillId="0" borderId="0" xfId="0" applyNumberFormat="1" applyFont="1" applyFill="1" applyBorder="1" applyAlignment="1">
      <alignment horizontal="right"/>
    </xf>
    <xf numFmtId="179" fontId="43" fillId="0" borderId="0" xfId="0" applyNumberFormat="1" applyFont="1" applyFill="1" applyBorder="1" applyAlignment="1">
      <alignment/>
    </xf>
    <xf numFmtId="179" fontId="43" fillId="0" borderId="0" xfId="0" applyNumberFormat="1" applyFont="1" applyFill="1" applyBorder="1" applyAlignment="1">
      <alignment horizontal="right"/>
    </xf>
    <xf numFmtId="43" fontId="43" fillId="0" borderId="0" xfId="42" applyFont="1" applyFill="1" applyBorder="1" applyAlignment="1">
      <alignment horizontal="center"/>
    </xf>
    <xf numFmtId="180" fontId="43" fillId="0" borderId="0" xfId="0" applyNumberFormat="1" applyFont="1" applyFill="1" applyBorder="1" applyAlignment="1">
      <alignment horizontal="center"/>
    </xf>
    <xf numFmtId="180" fontId="38" fillId="0" borderId="0" xfId="0" applyNumberFormat="1" applyFont="1" applyFill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8" fillId="0" borderId="14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2" borderId="13" xfId="0" applyFill="1" applyBorder="1" applyAlignment="1" applyProtection="1">
      <alignment/>
      <protection locked="0"/>
    </xf>
    <xf numFmtId="177" fontId="0" fillId="2" borderId="13" xfId="0" applyNumberFormat="1" applyFill="1" applyBorder="1" applyAlignment="1" applyProtection="1">
      <alignment/>
      <protection locked="0"/>
    </xf>
    <xf numFmtId="178" fontId="0" fillId="2" borderId="16" xfId="0" applyNumberFormat="1" applyFont="1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177" fontId="0" fillId="2" borderId="10" xfId="0" applyNumberFormat="1" applyFill="1" applyBorder="1" applyAlignment="1" applyProtection="1">
      <alignment/>
      <protection locked="0"/>
    </xf>
    <xf numFmtId="178" fontId="0" fillId="2" borderId="23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177" fontId="0" fillId="2" borderId="11" xfId="0" applyNumberFormat="1" applyFill="1" applyBorder="1" applyAlignment="1" applyProtection="1">
      <alignment/>
      <protection locked="0"/>
    </xf>
    <xf numFmtId="178" fontId="0" fillId="2" borderId="18" xfId="0" applyNumberFormat="1" applyFont="1" applyFill="1" applyBorder="1" applyAlignment="1" applyProtection="1">
      <alignment/>
      <protection locked="0"/>
    </xf>
    <xf numFmtId="43" fontId="43" fillId="2" borderId="25" xfId="42" applyFont="1" applyFill="1" applyBorder="1" applyAlignment="1" applyProtection="1">
      <alignment horizontal="center"/>
      <protection locked="0"/>
    </xf>
    <xf numFmtId="43" fontId="38" fillId="2" borderId="25" xfId="42" applyFont="1" applyFill="1" applyBorder="1" applyAlignment="1" applyProtection="1">
      <alignment horizontal="right"/>
      <protection locked="0"/>
    </xf>
    <xf numFmtId="0" fontId="38" fillId="2" borderId="26" xfId="0" applyFont="1" applyFill="1" applyBorder="1" applyAlignment="1" applyProtection="1">
      <alignment horizontal="center" vertical="center"/>
      <protection locked="0"/>
    </xf>
    <xf numFmtId="0" fontId="38" fillId="2" borderId="27" xfId="0" applyFont="1" applyFill="1" applyBorder="1" applyAlignment="1" applyProtection="1">
      <alignment horizontal="center" vertical="center"/>
      <protection locked="0"/>
    </xf>
    <xf numFmtId="14" fontId="38" fillId="2" borderId="28" xfId="0" applyNumberFormat="1" applyFont="1" applyFill="1" applyBorder="1" applyAlignment="1" applyProtection="1">
      <alignment vertical="center"/>
      <protection locked="0"/>
    </xf>
    <xf numFmtId="0" fontId="44" fillId="2" borderId="29" xfId="0" applyFont="1" applyFill="1" applyBorder="1" applyAlignment="1" applyProtection="1">
      <alignment horizontal="center" vertical="center" wrapText="1"/>
      <protection locked="0"/>
    </xf>
    <xf numFmtId="0" fontId="44" fillId="2" borderId="30" xfId="0" applyFont="1" applyFill="1" applyBorder="1" applyAlignment="1" applyProtection="1">
      <alignment horizontal="center" vertical="center" wrapText="1"/>
      <protection locked="0"/>
    </xf>
    <xf numFmtId="0" fontId="44" fillId="2" borderId="31" xfId="0" applyFont="1" applyFill="1" applyBorder="1" applyAlignment="1" applyProtection="1">
      <alignment horizontal="center" vertical="center" wrapText="1"/>
      <protection locked="0"/>
    </xf>
    <xf numFmtId="0" fontId="44" fillId="2" borderId="32" xfId="0" applyFont="1" applyFill="1" applyBorder="1" applyAlignment="1" applyProtection="1">
      <alignment horizontal="center" vertical="center" wrapText="1"/>
      <protection locked="0"/>
    </xf>
    <xf numFmtId="0" fontId="44" fillId="2" borderId="33" xfId="0" applyFont="1" applyFill="1" applyBorder="1" applyAlignment="1" applyProtection="1">
      <alignment horizontal="center" vertical="center" wrapText="1"/>
      <protection locked="0"/>
    </xf>
    <xf numFmtId="0" fontId="44" fillId="2" borderId="3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tabSelected="1" view="pageBreakPreview" zoomScale="110" zoomScaleNormal="110" zoomScaleSheetLayoutView="110" workbookViewId="0" topLeftCell="A1">
      <selection activeCell="B12" sqref="B12:G13"/>
    </sheetView>
  </sheetViews>
  <sheetFormatPr defaultColWidth="9.140625" defaultRowHeight="15"/>
  <cols>
    <col min="2" max="2" width="4.140625" style="0" customWidth="1"/>
    <col min="3" max="3" width="13.7109375" style="0" bestFit="1" customWidth="1"/>
    <col min="4" max="4" width="10.7109375" style="0" customWidth="1"/>
    <col min="5" max="5" width="15.421875" style="0" customWidth="1"/>
    <col min="6" max="6" width="21.421875" style="0" customWidth="1"/>
    <col min="7" max="7" width="9.57421875" style="0" customWidth="1"/>
    <col min="8" max="8" width="30.57421875" style="0" customWidth="1"/>
    <col min="9" max="9" width="24.00390625" style="0" bestFit="1" customWidth="1"/>
    <col min="10" max="12" width="9.57421875" style="0" customWidth="1"/>
    <col min="13" max="13" width="10.57421875" style="0" bestFit="1" customWidth="1"/>
    <col min="14" max="15" width="10.00390625" style="0" customWidth="1"/>
    <col min="16" max="16" width="12.28125" style="0" bestFit="1" customWidth="1"/>
    <col min="17" max="17" width="17.421875" style="0" bestFit="1" customWidth="1"/>
    <col min="19" max="19" width="21.57421875" style="0" bestFit="1" customWidth="1"/>
    <col min="20" max="20" width="18.8515625" style="2" bestFit="1" customWidth="1"/>
    <col min="21" max="21" width="10.8515625" style="0" bestFit="1" customWidth="1"/>
  </cols>
  <sheetData>
    <row r="1" spans="1:2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6"/>
      <c r="M1" s="3"/>
      <c r="N1" s="3"/>
      <c r="O1" s="3"/>
      <c r="P1" s="3"/>
      <c r="Q1" s="3"/>
      <c r="T1"/>
      <c r="V1" s="2"/>
    </row>
    <row r="2" spans="1:22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6"/>
      <c r="M2" s="3"/>
      <c r="N2" s="3"/>
      <c r="O2" s="3"/>
      <c r="P2" s="3"/>
      <c r="Q2" s="3"/>
      <c r="T2"/>
      <c r="V2" s="2"/>
    </row>
    <row r="3" spans="1:15" ht="15" customHeight="1">
      <c r="A3" s="3"/>
      <c r="B3" s="46" t="s">
        <v>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33"/>
    </row>
    <row r="4" spans="2:20" s="3" customFormat="1" ht="15" customHeight="1"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  <c r="O4" s="33"/>
      <c r="P4" s="4"/>
      <c r="Q4" s="4"/>
      <c r="T4" s="6"/>
    </row>
    <row r="5" spans="2:20" s="3" customFormat="1" ht="15.75" customHeight="1" thickBot="1"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33"/>
      <c r="P5" s="4"/>
      <c r="Q5" s="4"/>
      <c r="T5" s="6"/>
    </row>
    <row r="6" spans="2:20" s="3" customFormat="1" ht="15.75" customHeight="1">
      <c r="B6" s="7"/>
      <c r="C6" s="7"/>
      <c r="D6" s="7"/>
      <c r="E6" s="7"/>
      <c r="F6" s="7"/>
      <c r="G6" s="7"/>
      <c r="H6" s="7"/>
      <c r="I6" s="7"/>
      <c r="J6" s="7"/>
      <c r="K6" s="4"/>
      <c r="L6" s="4"/>
      <c r="M6" s="4"/>
      <c r="N6" s="4"/>
      <c r="O6" s="4"/>
      <c r="P6" s="4"/>
      <c r="Q6" s="4"/>
      <c r="T6" s="6"/>
    </row>
    <row r="7" spans="2:20" s="3" customFormat="1" ht="15.75" customHeight="1">
      <c r="B7" s="7"/>
      <c r="C7" s="7"/>
      <c r="D7" s="7"/>
      <c r="E7" s="7"/>
      <c r="F7" s="7"/>
      <c r="G7" s="7"/>
      <c r="H7" s="7"/>
      <c r="I7" s="7"/>
      <c r="J7" s="7"/>
      <c r="K7" s="4"/>
      <c r="L7" s="4"/>
      <c r="M7" s="4"/>
      <c r="N7" s="4"/>
      <c r="O7" s="4"/>
      <c r="P7" s="4"/>
      <c r="Q7" s="4"/>
      <c r="T7" s="6"/>
    </row>
    <row r="8" spans="2:22" s="3" customFormat="1" ht="15.75" customHeight="1">
      <c r="B8" s="7"/>
      <c r="C8" s="7"/>
      <c r="D8" s="7"/>
      <c r="E8" s="7"/>
      <c r="F8" s="7"/>
      <c r="G8" s="7"/>
      <c r="H8" s="7"/>
      <c r="I8" s="9"/>
      <c r="J8" s="9"/>
      <c r="K8" s="67"/>
      <c r="L8" s="68"/>
      <c r="M8" s="69"/>
      <c r="N8" s="11"/>
      <c r="O8" s="11"/>
      <c r="P8" s="4"/>
      <c r="Q8" s="4"/>
      <c r="R8" s="4"/>
      <c r="S8" s="4"/>
      <c r="V8" s="6"/>
    </row>
    <row r="9" spans="2:22" s="3" customFormat="1" ht="15.75" customHeight="1">
      <c r="B9" s="26"/>
      <c r="C9" s="7"/>
      <c r="D9" s="7"/>
      <c r="E9" s="7"/>
      <c r="F9" s="7"/>
      <c r="G9" s="7"/>
      <c r="H9" s="7"/>
      <c r="I9" s="9"/>
      <c r="J9" s="9"/>
      <c r="K9" s="55" t="s">
        <v>9</v>
      </c>
      <c r="L9" s="55"/>
      <c r="M9" s="9" t="s">
        <v>10</v>
      </c>
      <c r="N9" s="23"/>
      <c r="O9" s="23"/>
      <c r="P9" s="4"/>
      <c r="Q9" s="4"/>
      <c r="R9" s="4"/>
      <c r="S9" s="4"/>
      <c r="V9" s="6"/>
    </row>
    <row r="10" spans="2:20" s="3" customFormat="1" ht="15.75" customHeight="1">
      <c r="B10" s="12" t="s">
        <v>6</v>
      </c>
      <c r="C10" s="7"/>
      <c r="D10" s="7"/>
      <c r="E10" s="7"/>
      <c r="F10" s="7"/>
      <c r="G10" s="7"/>
      <c r="H10" s="7"/>
      <c r="I10" s="9"/>
      <c r="J10" s="10"/>
      <c r="K10" s="4"/>
      <c r="L10" s="4"/>
      <c r="M10" s="4"/>
      <c r="N10" s="4"/>
      <c r="O10" s="4"/>
      <c r="P10" s="4"/>
      <c r="Q10" s="4"/>
      <c r="T10" s="6"/>
    </row>
    <row r="11" spans="2:20" s="3" customFormat="1" ht="15.75" customHeight="1">
      <c r="B11" s="7"/>
      <c r="C11" s="7"/>
      <c r="D11" s="7"/>
      <c r="E11" s="7"/>
      <c r="F11" s="7"/>
      <c r="G11" s="7"/>
      <c r="H11" s="7"/>
      <c r="I11" s="9"/>
      <c r="J11" s="10"/>
      <c r="K11" s="4"/>
      <c r="L11" s="4"/>
      <c r="M11" s="4"/>
      <c r="N11" s="4"/>
      <c r="O11" s="4"/>
      <c r="P11" s="4"/>
      <c r="Q11" s="4"/>
      <c r="T11" s="6"/>
    </row>
    <row r="12" spans="2:20" s="3" customFormat="1" ht="15.75" customHeight="1">
      <c r="B12" s="70"/>
      <c r="C12" s="71"/>
      <c r="D12" s="71"/>
      <c r="E12" s="71"/>
      <c r="F12" s="71"/>
      <c r="G12" s="72"/>
      <c r="H12" s="7"/>
      <c r="I12" s="9"/>
      <c r="J12" s="10"/>
      <c r="K12" s="4"/>
      <c r="L12" s="4"/>
      <c r="M12" s="4"/>
      <c r="N12" s="4"/>
      <c r="O12" s="4"/>
      <c r="P12" s="4"/>
      <c r="Q12" s="4"/>
      <c r="T12" s="6"/>
    </row>
    <row r="13" spans="2:20" s="3" customFormat="1" ht="15.75" customHeight="1">
      <c r="B13" s="73"/>
      <c r="C13" s="74"/>
      <c r="D13" s="74"/>
      <c r="E13" s="74"/>
      <c r="F13" s="74"/>
      <c r="G13" s="75"/>
      <c r="H13" s="7"/>
      <c r="I13" s="9"/>
      <c r="J13" s="10"/>
      <c r="K13" s="4"/>
      <c r="L13" s="4"/>
      <c r="M13" s="4"/>
      <c r="N13" s="4"/>
      <c r="O13" s="4"/>
      <c r="P13" s="4"/>
      <c r="Q13" s="4"/>
      <c r="T13" s="6"/>
    </row>
    <row r="14" spans="2:20" s="3" customFormat="1" ht="15.75" customHeight="1">
      <c r="B14" s="7"/>
      <c r="C14" s="7"/>
      <c r="D14" s="7"/>
      <c r="E14" s="7"/>
      <c r="F14" s="7"/>
      <c r="G14" s="7"/>
      <c r="H14" s="7"/>
      <c r="I14" s="9"/>
      <c r="J14" s="10"/>
      <c r="K14" s="4"/>
      <c r="L14" s="4"/>
      <c r="M14" s="4"/>
      <c r="N14" s="4"/>
      <c r="O14" s="4"/>
      <c r="P14" s="4"/>
      <c r="Q14" s="4"/>
      <c r="T14" s="6"/>
    </row>
    <row r="15" spans="1:15" ht="15.75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20" ht="30">
      <c r="A16" s="3"/>
      <c r="B16" s="42" t="s">
        <v>5</v>
      </c>
      <c r="C16" s="42" t="s">
        <v>2</v>
      </c>
      <c r="D16" s="36" t="s">
        <v>17</v>
      </c>
      <c r="E16" s="36" t="s">
        <v>18</v>
      </c>
      <c r="F16" s="44" t="s">
        <v>7</v>
      </c>
      <c r="G16" s="3"/>
      <c r="H16" s="3"/>
      <c r="I16" s="3"/>
      <c r="J16" s="3"/>
      <c r="K16" s="3"/>
      <c r="L16" s="5"/>
      <c r="M16" s="5"/>
      <c r="N16" s="3"/>
      <c r="O16" s="3"/>
      <c r="Q16" s="2"/>
      <c r="T16"/>
    </row>
    <row r="17" spans="1:20" ht="15.75" thickBot="1">
      <c r="A17" s="3"/>
      <c r="B17" s="43"/>
      <c r="C17" s="43"/>
      <c r="D17" s="34" t="s">
        <v>0</v>
      </c>
      <c r="E17" s="34" t="s">
        <v>0</v>
      </c>
      <c r="F17" s="45"/>
      <c r="G17" s="3"/>
      <c r="H17" s="3"/>
      <c r="I17" s="6"/>
      <c r="J17" s="3"/>
      <c r="K17" s="3"/>
      <c r="L17" s="3"/>
      <c r="M17" s="3"/>
      <c r="N17" s="3"/>
      <c r="O17" s="3"/>
      <c r="T17"/>
    </row>
    <row r="18" spans="1:20" ht="15">
      <c r="A18" s="3"/>
      <c r="B18" s="35">
        <v>1</v>
      </c>
      <c r="C18" s="56"/>
      <c r="D18" s="57"/>
      <c r="E18" s="57"/>
      <c r="F18" s="58"/>
      <c r="G18" s="3"/>
      <c r="H18" s="3"/>
      <c r="I18" s="6"/>
      <c r="J18" s="3"/>
      <c r="K18" s="3"/>
      <c r="L18" s="3"/>
      <c r="M18" s="3"/>
      <c r="N18" s="3"/>
      <c r="O18" s="3"/>
      <c r="T18"/>
    </row>
    <row r="19" spans="1:20" ht="15">
      <c r="A19" s="3"/>
      <c r="B19" s="14">
        <v>2</v>
      </c>
      <c r="C19" s="59"/>
      <c r="D19" s="60"/>
      <c r="E19" s="60"/>
      <c r="F19" s="61"/>
      <c r="G19" s="3"/>
      <c r="H19" s="3"/>
      <c r="I19" s="6"/>
      <c r="J19" s="3"/>
      <c r="K19" s="3"/>
      <c r="L19" s="3"/>
      <c r="M19" s="3"/>
      <c r="N19" s="3"/>
      <c r="O19" s="3"/>
      <c r="T19"/>
    </row>
    <row r="20" spans="1:20" ht="15">
      <c r="A20" s="3"/>
      <c r="B20" s="14">
        <v>3</v>
      </c>
      <c r="C20" s="59"/>
      <c r="D20" s="60"/>
      <c r="E20" s="60"/>
      <c r="F20" s="61"/>
      <c r="G20" s="3"/>
      <c r="H20" s="3"/>
      <c r="I20" s="6"/>
      <c r="J20" s="3"/>
      <c r="K20" s="3"/>
      <c r="L20" s="3"/>
      <c r="M20" s="3"/>
      <c r="N20" s="3"/>
      <c r="O20" s="3"/>
      <c r="T20"/>
    </row>
    <row r="21" spans="1:20" ht="15.75" thickBot="1">
      <c r="A21" s="3"/>
      <c r="B21" s="14">
        <v>4</v>
      </c>
      <c r="C21" s="59"/>
      <c r="D21" s="60"/>
      <c r="E21" s="60"/>
      <c r="F21" s="61"/>
      <c r="G21" s="3"/>
      <c r="H21" s="3"/>
      <c r="I21" s="6"/>
      <c r="J21" s="3"/>
      <c r="K21" s="3"/>
      <c r="L21" s="3"/>
      <c r="M21" s="3"/>
      <c r="N21" s="3"/>
      <c r="O21" s="3"/>
      <c r="T21"/>
    </row>
    <row r="22" spans="1:20" ht="15">
      <c r="A22" s="3"/>
      <c r="B22" s="14">
        <v>5</v>
      </c>
      <c r="C22" s="59"/>
      <c r="D22" s="60"/>
      <c r="E22" s="60"/>
      <c r="F22" s="61"/>
      <c r="G22" s="3"/>
      <c r="H22" s="38" t="s">
        <v>12</v>
      </c>
      <c r="I22" s="39"/>
      <c r="J22" s="3"/>
      <c r="K22" s="3"/>
      <c r="L22" s="3"/>
      <c r="M22" s="3"/>
      <c r="N22" s="3"/>
      <c r="O22" s="3"/>
      <c r="T22"/>
    </row>
    <row r="23" spans="1:20" ht="15.75" thickBot="1">
      <c r="A23" s="3"/>
      <c r="B23" s="14">
        <v>6</v>
      </c>
      <c r="C23" s="59"/>
      <c r="D23" s="60"/>
      <c r="E23" s="60"/>
      <c r="F23" s="61"/>
      <c r="G23" s="3"/>
      <c r="H23" s="40"/>
      <c r="I23" s="41"/>
      <c r="J23" s="3"/>
      <c r="K23" s="3"/>
      <c r="L23" s="3"/>
      <c r="M23" s="3"/>
      <c r="N23" s="3"/>
      <c r="O23" s="3"/>
      <c r="T23"/>
    </row>
    <row r="24" spans="1:20" ht="15.75" thickBot="1">
      <c r="A24" s="3"/>
      <c r="B24" s="14">
        <v>7</v>
      </c>
      <c r="C24" s="59"/>
      <c r="D24" s="60"/>
      <c r="E24" s="60"/>
      <c r="F24" s="61"/>
      <c r="G24" s="3"/>
      <c r="H24" s="3"/>
      <c r="I24" s="17"/>
      <c r="J24" s="3"/>
      <c r="K24" s="3"/>
      <c r="L24" s="3"/>
      <c r="M24" s="3"/>
      <c r="N24" s="3"/>
      <c r="O24" s="3"/>
      <c r="T24"/>
    </row>
    <row r="25" spans="1:20" ht="15.75" thickBot="1">
      <c r="A25" s="3"/>
      <c r="B25" s="14">
        <v>8</v>
      </c>
      <c r="C25" s="59"/>
      <c r="D25" s="60"/>
      <c r="E25" s="60"/>
      <c r="F25" s="61"/>
      <c r="G25" s="3"/>
      <c r="H25" s="16" t="s">
        <v>24</v>
      </c>
      <c r="I25" s="65"/>
      <c r="J25" s="18"/>
      <c r="K25" s="3"/>
      <c r="L25" s="3"/>
      <c r="M25" s="3"/>
      <c r="N25" s="3"/>
      <c r="O25" s="3"/>
      <c r="T25"/>
    </row>
    <row r="26" spans="1:20" ht="15">
      <c r="A26" s="3"/>
      <c r="B26" s="14">
        <v>9</v>
      </c>
      <c r="C26" s="59"/>
      <c r="D26" s="60"/>
      <c r="E26" s="60"/>
      <c r="F26" s="61"/>
      <c r="G26" s="3"/>
      <c r="H26" s="16" t="s">
        <v>15</v>
      </c>
      <c r="I26" s="30">
        <v>7.24</v>
      </c>
      <c r="J26" s="3"/>
      <c r="K26" s="3"/>
      <c r="L26" s="3"/>
      <c r="M26" s="3"/>
      <c r="N26" s="3"/>
      <c r="O26" s="3"/>
      <c r="T26"/>
    </row>
    <row r="27" spans="1:20" ht="15">
      <c r="A27" s="3"/>
      <c r="B27" s="14">
        <v>10</v>
      </c>
      <c r="C27" s="59"/>
      <c r="D27" s="60"/>
      <c r="E27" s="60"/>
      <c r="F27" s="61"/>
      <c r="G27" s="3"/>
      <c r="H27" s="16" t="s">
        <v>13</v>
      </c>
      <c r="I27" s="13" t="e">
        <f>ROUND((D50+E50+I25),3)</f>
        <v>#DIV/0!</v>
      </c>
      <c r="J27" s="3"/>
      <c r="K27" s="3"/>
      <c r="L27" s="3"/>
      <c r="M27" s="3"/>
      <c r="N27" s="3"/>
      <c r="O27" s="3"/>
      <c r="T27"/>
    </row>
    <row r="28" spans="1:20" ht="15.75" thickBot="1">
      <c r="A28" s="3"/>
      <c r="B28" s="14">
        <v>11</v>
      </c>
      <c r="C28" s="59"/>
      <c r="D28" s="60"/>
      <c r="E28" s="60"/>
      <c r="F28" s="61"/>
      <c r="G28" s="3"/>
      <c r="H28" s="16" t="s">
        <v>16</v>
      </c>
      <c r="I28" s="27" t="e">
        <f>ROUND((I27*F50*I26),2)</f>
        <v>#DIV/0!</v>
      </c>
      <c r="J28" s="3"/>
      <c r="K28" s="3"/>
      <c r="L28" s="3"/>
      <c r="M28" s="3"/>
      <c r="N28" s="3"/>
      <c r="O28" s="3"/>
      <c r="T28"/>
    </row>
    <row r="29" spans="1:20" ht="15.75" thickBot="1">
      <c r="A29" s="3"/>
      <c r="B29" s="14">
        <v>12</v>
      </c>
      <c r="C29" s="59"/>
      <c r="D29" s="60"/>
      <c r="E29" s="60"/>
      <c r="F29" s="61"/>
      <c r="G29" s="3"/>
      <c r="H29" s="16" t="s">
        <v>14</v>
      </c>
      <c r="I29" s="66"/>
      <c r="J29" s="3"/>
      <c r="K29" s="3"/>
      <c r="L29" s="3"/>
      <c r="M29" s="3"/>
      <c r="N29" s="3"/>
      <c r="O29" s="3"/>
      <c r="T29"/>
    </row>
    <row r="30" spans="1:20" ht="15">
      <c r="A30" s="3"/>
      <c r="B30" s="14">
        <v>13</v>
      </c>
      <c r="C30" s="59"/>
      <c r="D30" s="60"/>
      <c r="E30" s="60"/>
      <c r="F30" s="61"/>
      <c r="G30" s="3"/>
      <c r="H30" s="16" t="s">
        <v>20</v>
      </c>
      <c r="I30" s="8" t="e">
        <f>ROUND((I29*I28),2)</f>
        <v>#DIV/0!</v>
      </c>
      <c r="J30" s="3"/>
      <c r="K30" s="3"/>
      <c r="L30" s="3"/>
      <c r="M30" s="3"/>
      <c r="N30" s="3"/>
      <c r="O30" s="3"/>
      <c r="T30"/>
    </row>
    <row r="31" spans="1:20" ht="15">
      <c r="A31" s="3"/>
      <c r="B31" s="14">
        <v>14</v>
      </c>
      <c r="C31" s="59"/>
      <c r="D31" s="60"/>
      <c r="E31" s="60"/>
      <c r="F31" s="61"/>
      <c r="G31" s="3"/>
      <c r="H31" s="16" t="s">
        <v>19</v>
      </c>
      <c r="I31" s="8" t="e">
        <f>ROUND(I30*1.23-I30,2)</f>
        <v>#DIV/0!</v>
      </c>
      <c r="J31" s="3"/>
      <c r="K31" s="3"/>
      <c r="L31" s="3"/>
      <c r="M31" s="3"/>
      <c r="N31" s="3"/>
      <c r="O31" s="3"/>
      <c r="T31"/>
    </row>
    <row r="32" spans="1:20" ht="15">
      <c r="A32" s="3"/>
      <c r="B32" s="14">
        <v>15</v>
      </c>
      <c r="C32" s="59"/>
      <c r="D32" s="60"/>
      <c r="E32" s="60"/>
      <c r="F32" s="61"/>
      <c r="G32" s="3"/>
      <c r="H32" s="16" t="s">
        <v>21</v>
      </c>
      <c r="I32" s="8" t="e">
        <f>ROUND((I30+I31),2)</f>
        <v>#DIV/0!</v>
      </c>
      <c r="J32" s="3"/>
      <c r="K32" s="3"/>
      <c r="L32" s="3"/>
      <c r="M32" s="3"/>
      <c r="N32" s="3"/>
      <c r="O32" s="3"/>
      <c r="T32"/>
    </row>
    <row r="33" spans="1:20" ht="15">
      <c r="A33" s="3"/>
      <c r="B33" s="14">
        <v>16</v>
      </c>
      <c r="C33" s="59"/>
      <c r="D33" s="60"/>
      <c r="E33" s="60"/>
      <c r="F33" s="61"/>
      <c r="G33" s="3"/>
      <c r="H33" s="3"/>
      <c r="I33" s="3"/>
      <c r="J33" s="3"/>
      <c r="K33" s="3"/>
      <c r="L33" s="3"/>
      <c r="M33" s="3"/>
      <c r="N33" s="3"/>
      <c r="O33" s="3"/>
      <c r="T33"/>
    </row>
    <row r="34" spans="1:20" ht="15">
      <c r="A34" s="3"/>
      <c r="B34" s="14">
        <v>17</v>
      </c>
      <c r="C34" s="59"/>
      <c r="D34" s="60"/>
      <c r="E34" s="60"/>
      <c r="F34" s="61"/>
      <c r="G34" s="3"/>
      <c r="H34" s="3"/>
      <c r="I34" s="3"/>
      <c r="J34" s="3"/>
      <c r="K34" s="3"/>
      <c r="L34" s="3"/>
      <c r="M34" s="3"/>
      <c r="N34" s="3"/>
      <c r="O34" s="3"/>
      <c r="T34"/>
    </row>
    <row r="35" spans="1:20" ht="15">
      <c r="A35" s="3"/>
      <c r="B35" s="14">
        <v>18</v>
      </c>
      <c r="C35" s="59"/>
      <c r="D35" s="60"/>
      <c r="E35" s="60"/>
      <c r="F35" s="61"/>
      <c r="G35" s="3"/>
      <c r="H35" s="3"/>
      <c r="I35" s="3"/>
      <c r="J35" s="3"/>
      <c r="K35" s="3"/>
      <c r="L35" s="3"/>
      <c r="M35" s="3"/>
      <c r="N35" s="3"/>
      <c r="O35" s="3"/>
      <c r="T35"/>
    </row>
    <row r="36" spans="1:20" ht="15">
      <c r="A36" s="3"/>
      <c r="B36" s="14">
        <v>19</v>
      </c>
      <c r="C36" s="59"/>
      <c r="D36" s="60"/>
      <c r="E36" s="60"/>
      <c r="F36" s="61"/>
      <c r="G36" s="3"/>
      <c r="H36" s="3"/>
      <c r="I36" s="3"/>
      <c r="J36" s="3"/>
      <c r="K36" s="3"/>
      <c r="L36" s="3"/>
      <c r="M36" s="3"/>
      <c r="N36" s="3"/>
      <c r="O36" s="3"/>
      <c r="T36"/>
    </row>
    <row r="37" spans="1:20" ht="15">
      <c r="A37" s="3"/>
      <c r="B37" s="14">
        <v>20</v>
      </c>
      <c r="C37" s="59"/>
      <c r="D37" s="60"/>
      <c r="E37" s="60"/>
      <c r="F37" s="61"/>
      <c r="G37" s="3"/>
      <c r="H37" s="3"/>
      <c r="I37" s="3"/>
      <c r="J37" s="3"/>
      <c r="K37" s="3"/>
      <c r="L37" s="3"/>
      <c r="M37" s="3"/>
      <c r="N37" s="3"/>
      <c r="O37" s="3"/>
      <c r="T37"/>
    </row>
    <row r="38" spans="1:20" ht="15">
      <c r="A38" s="3"/>
      <c r="B38" s="14">
        <v>21</v>
      </c>
      <c r="C38" s="59"/>
      <c r="D38" s="60"/>
      <c r="E38" s="60"/>
      <c r="F38" s="61"/>
      <c r="G38" s="3"/>
      <c r="H38" s="3"/>
      <c r="I38" s="3"/>
      <c r="J38" s="3"/>
      <c r="K38" s="3"/>
      <c r="L38" s="3"/>
      <c r="M38" s="3"/>
      <c r="N38" s="3"/>
      <c r="O38" s="3"/>
      <c r="T38"/>
    </row>
    <row r="39" spans="1:20" ht="15">
      <c r="A39" s="3"/>
      <c r="B39" s="14">
        <v>22</v>
      </c>
      <c r="C39" s="59"/>
      <c r="D39" s="60"/>
      <c r="E39" s="60"/>
      <c r="F39" s="61"/>
      <c r="G39" s="3"/>
      <c r="H39" s="3"/>
      <c r="I39" s="3"/>
      <c r="J39" s="3"/>
      <c r="K39" s="3"/>
      <c r="L39" s="3"/>
      <c r="M39" s="3"/>
      <c r="N39" s="3"/>
      <c r="O39" s="3"/>
      <c r="T39"/>
    </row>
    <row r="40" spans="1:20" ht="15">
      <c r="A40" s="3"/>
      <c r="B40" s="14">
        <v>23</v>
      </c>
      <c r="C40" s="59"/>
      <c r="D40" s="60"/>
      <c r="E40" s="60"/>
      <c r="F40" s="61"/>
      <c r="G40" s="3"/>
      <c r="H40" s="3"/>
      <c r="I40" s="3"/>
      <c r="J40" s="3"/>
      <c r="K40" s="3"/>
      <c r="L40" s="3"/>
      <c r="M40" s="3"/>
      <c r="N40" s="3"/>
      <c r="O40" s="3"/>
      <c r="T40"/>
    </row>
    <row r="41" spans="1:20" ht="15">
      <c r="A41" s="3"/>
      <c r="B41" s="14">
        <v>24</v>
      </c>
      <c r="C41" s="59"/>
      <c r="D41" s="60"/>
      <c r="E41" s="60"/>
      <c r="F41" s="61"/>
      <c r="G41" s="3"/>
      <c r="H41" s="3"/>
      <c r="I41" s="3"/>
      <c r="J41" s="3"/>
      <c r="K41" s="3"/>
      <c r="L41" s="3"/>
      <c r="M41" s="3"/>
      <c r="N41" s="3"/>
      <c r="O41" s="3"/>
      <c r="T41"/>
    </row>
    <row r="42" spans="1:20" ht="15">
      <c r="A42" s="3"/>
      <c r="B42" s="14">
        <v>25</v>
      </c>
      <c r="C42" s="59"/>
      <c r="D42" s="60"/>
      <c r="E42" s="60"/>
      <c r="F42" s="61"/>
      <c r="G42" s="3"/>
      <c r="H42" s="3"/>
      <c r="I42" s="3"/>
      <c r="J42" s="3"/>
      <c r="K42" s="3"/>
      <c r="L42" s="3"/>
      <c r="M42" s="3"/>
      <c r="N42" s="3"/>
      <c r="O42" s="3"/>
      <c r="T42"/>
    </row>
    <row r="43" spans="1:20" ht="15">
      <c r="A43" s="3"/>
      <c r="B43" s="14">
        <v>26</v>
      </c>
      <c r="C43" s="59"/>
      <c r="D43" s="60"/>
      <c r="E43" s="60"/>
      <c r="F43" s="61"/>
      <c r="G43" s="3"/>
      <c r="H43" s="3"/>
      <c r="I43" s="3"/>
      <c r="J43" s="3"/>
      <c r="K43" s="3"/>
      <c r="L43" s="3"/>
      <c r="M43" s="3"/>
      <c r="N43" s="3"/>
      <c r="O43" s="3"/>
      <c r="T43"/>
    </row>
    <row r="44" spans="1:20" ht="15">
      <c r="A44" s="3"/>
      <c r="B44" s="14">
        <v>27</v>
      </c>
      <c r="C44" s="59"/>
      <c r="D44" s="60"/>
      <c r="E44" s="60"/>
      <c r="F44" s="61"/>
      <c r="G44" s="3"/>
      <c r="H44" s="3"/>
      <c r="I44" s="3"/>
      <c r="J44" s="3"/>
      <c r="K44" s="3"/>
      <c r="L44" s="3"/>
      <c r="M44" s="3"/>
      <c r="N44" s="3"/>
      <c r="O44" s="3"/>
      <c r="T44"/>
    </row>
    <row r="45" spans="1:20" ht="15">
      <c r="A45" s="3"/>
      <c r="B45" s="14">
        <v>28</v>
      </c>
      <c r="C45" s="59"/>
      <c r="D45" s="60"/>
      <c r="E45" s="60"/>
      <c r="F45" s="61"/>
      <c r="G45" s="3"/>
      <c r="H45" s="3"/>
      <c r="I45" s="3"/>
      <c r="J45" s="3"/>
      <c r="K45" s="3"/>
      <c r="L45" s="3"/>
      <c r="M45" s="3"/>
      <c r="N45" s="3"/>
      <c r="O45" s="3"/>
      <c r="T45"/>
    </row>
    <row r="46" spans="1:20" ht="15">
      <c r="A46" s="3"/>
      <c r="B46" s="14">
        <v>29</v>
      </c>
      <c r="C46" s="59"/>
      <c r="D46" s="60"/>
      <c r="E46" s="60"/>
      <c r="F46" s="61"/>
      <c r="G46" s="3"/>
      <c r="H46" s="3"/>
      <c r="I46" s="3"/>
      <c r="J46" s="3"/>
      <c r="K46" s="3"/>
      <c r="L46" s="3"/>
      <c r="M46" s="3"/>
      <c r="N46" s="3"/>
      <c r="O46" s="3"/>
      <c r="T46"/>
    </row>
    <row r="47" spans="1:20" ht="15">
      <c r="A47" s="3"/>
      <c r="B47" s="14">
        <v>30</v>
      </c>
      <c r="C47" s="59"/>
      <c r="D47" s="60"/>
      <c r="E47" s="60"/>
      <c r="F47" s="61"/>
      <c r="G47" s="3"/>
      <c r="H47" s="3"/>
      <c r="I47" s="3"/>
      <c r="J47" s="3"/>
      <c r="K47" s="3"/>
      <c r="L47" s="3"/>
      <c r="M47" s="3"/>
      <c r="N47" s="3"/>
      <c r="O47" s="3"/>
      <c r="T47"/>
    </row>
    <row r="48" spans="1:20" ht="15.75" thickBot="1">
      <c r="A48" s="3"/>
      <c r="B48" s="15">
        <v>31</v>
      </c>
      <c r="C48" s="62"/>
      <c r="D48" s="63"/>
      <c r="E48" s="63"/>
      <c r="F48" s="64"/>
      <c r="G48" s="3"/>
      <c r="H48" s="3"/>
      <c r="I48" s="3"/>
      <c r="J48" s="3"/>
      <c r="K48" s="3"/>
      <c r="L48" s="3"/>
      <c r="M48" s="3"/>
      <c r="N48" s="3"/>
      <c r="O48" s="3"/>
      <c r="T48"/>
    </row>
    <row r="49" spans="1:15" s="1" customFormat="1" ht="15">
      <c r="A49" s="18"/>
      <c r="B49" s="18"/>
      <c r="C49" s="19" t="s">
        <v>3</v>
      </c>
      <c r="D49" s="28" t="e">
        <f>AVERAGE(D18:D48)</f>
        <v>#DIV/0!</v>
      </c>
      <c r="E49" s="28" t="e">
        <f>AVERAGEA(E18:E48)</f>
        <v>#DIV/0!</v>
      </c>
      <c r="F49" s="31" t="e">
        <f>AVERAGEA(F18:F48)</f>
        <v>#DIV/0!</v>
      </c>
      <c r="G49" s="18"/>
      <c r="H49" s="3"/>
      <c r="I49" s="3"/>
      <c r="J49" s="3"/>
      <c r="K49" s="18"/>
      <c r="L49" s="18"/>
      <c r="M49" s="18"/>
      <c r="N49" s="18"/>
      <c r="O49" s="18"/>
    </row>
    <row r="50" spans="1:20" ht="15">
      <c r="A50" s="3"/>
      <c r="B50" s="3"/>
      <c r="C50" s="20" t="s">
        <v>1</v>
      </c>
      <c r="D50" s="29" t="e">
        <f>ROUND(D49,3)</f>
        <v>#DIV/0!</v>
      </c>
      <c r="E50" s="29" t="e">
        <f>ROUND(E49,3)</f>
        <v>#DIV/0!</v>
      </c>
      <c r="F50" s="32" t="e">
        <f>ROUND(F49,4)</f>
        <v>#DIV/0!</v>
      </c>
      <c r="G50" s="3"/>
      <c r="H50" s="3"/>
      <c r="I50" s="3"/>
      <c r="J50" s="3"/>
      <c r="K50" s="3"/>
      <c r="L50" s="3"/>
      <c r="M50" s="3"/>
      <c r="N50" s="3"/>
      <c r="O50" s="3"/>
      <c r="T50"/>
    </row>
    <row r="51" spans="1:20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T51"/>
    </row>
    <row r="52" spans="1:20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T52"/>
    </row>
    <row r="53" spans="1:21" ht="18.75">
      <c r="A53" s="3"/>
      <c r="B53" s="25" t="s">
        <v>22</v>
      </c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T53"/>
      <c r="U53" s="2"/>
    </row>
    <row r="54" spans="1:2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T54"/>
      <c r="U54" s="2"/>
    </row>
    <row r="55" spans="1:21" ht="15.75">
      <c r="A55" s="3"/>
      <c r="B55" s="37" t="s">
        <v>23</v>
      </c>
      <c r="C55" s="3"/>
      <c r="D55" s="3"/>
      <c r="E55" s="3"/>
      <c r="F55" s="3"/>
      <c r="G55" s="3"/>
      <c r="H55" s="3"/>
      <c r="I55" s="3"/>
      <c r="J55" s="3"/>
      <c r="K55" s="21" t="s">
        <v>11</v>
      </c>
      <c r="L55" s="3"/>
      <c r="M55" s="3"/>
      <c r="N55" s="3"/>
      <c r="O55" s="3"/>
      <c r="T55"/>
      <c r="U55" s="2"/>
    </row>
    <row r="56" spans="1:2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24" t="s">
        <v>8</v>
      </c>
      <c r="L56" s="3"/>
      <c r="M56" s="3"/>
      <c r="N56" s="3"/>
      <c r="O56" s="3"/>
      <c r="T56"/>
      <c r="U56" s="2"/>
    </row>
    <row r="57" spans="1:2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T57"/>
      <c r="U57" s="2"/>
    </row>
    <row r="58" spans="1:21" ht="15">
      <c r="A58" s="3"/>
      <c r="B58" s="3"/>
      <c r="C58" s="3"/>
      <c r="D58" s="3"/>
      <c r="E58" s="3"/>
      <c r="F58" s="3"/>
      <c r="G58" s="3"/>
      <c r="H58" s="3"/>
      <c r="I58" s="21"/>
      <c r="J58" s="3"/>
      <c r="K58" s="3"/>
      <c r="L58" s="3"/>
      <c r="M58" s="3"/>
      <c r="N58" s="3"/>
      <c r="O58" s="3"/>
      <c r="T58"/>
      <c r="U58" s="2"/>
    </row>
    <row r="59" spans="1:20" ht="15">
      <c r="A59" s="3"/>
      <c r="B59" s="3"/>
      <c r="C59" s="3"/>
      <c r="D59" s="3"/>
      <c r="E59" s="3"/>
      <c r="F59" s="3"/>
      <c r="G59" s="3"/>
      <c r="H59" s="3"/>
      <c r="I59" s="22"/>
      <c r="J59" s="3"/>
      <c r="K59" s="3"/>
      <c r="L59" s="3"/>
      <c r="M59" s="3"/>
      <c r="N59" s="3"/>
      <c r="O59" s="3"/>
      <c r="S59" s="2"/>
      <c r="T59"/>
    </row>
    <row r="60" spans="1:12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9" ht="15">
      <c r="A67" s="3"/>
      <c r="H67" s="3"/>
      <c r="I67" s="3"/>
    </row>
    <row r="68" spans="1:9" ht="15">
      <c r="A68" s="3"/>
      <c r="H68" s="3"/>
      <c r="I68" s="3"/>
    </row>
    <row r="69" spans="1:9" ht="15">
      <c r="A69" s="3"/>
      <c r="H69" s="3"/>
      <c r="I69" s="3"/>
    </row>
  </sheetData>
  <sheetProtection password="88CB" sheet="1" objects="1" scenarios="1" selectLockedCells="1"/>
  <mergeCells count="8">
    <mergeCell ref="H22:I23"/>
    <mergeCell ref="C16:C17"/>
    <mergeCell ref="F16:F17"/>
    <mergeCell ref="B16:B17"/>
    <mergeCell ref="B3:N5"/>
    <mergeCell ref="K9:L9"/>
    <mergeCell ref="B12:G13"/>
    <mergeCell ref="K8:L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7" r:id="rId1"/>
  <headerFooter>
    <oddHeader xml:space="preserve">&amp;RZałącznik  
do Formularza ofertowego 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Sawicki Marcin</dc:creator>
  <cp:keywords/>
  <dc:description/>
  <cp:lastModifiedBy>Litwin Marta</cp:lastModifiedBy>
  <cp:lastPrinted>2017-02-14T13:56:31Z</cp:lastPrinted>
  <dcterms:created xsi:type="dcterms:W3CDTF">2016-06-08T09:12:53Z</dcterms:created>
  <dcterms:modified xsi:type="dcterms:W3CDTF">2017-03-24T11:42:25Z</dcterms:modified>
  <cp:category/>
  <cp:version/>
  <cp:contentType/>
  <cp:contentStatus/>
</cp:coreProperties>
</file>