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 nr 1" sheetId="1" r:id="rId1"/>
    <sheet name="Zadanie nr 2" sheetId="2" r:id="rId2"/>
  </sheets>
  <definedNames>
    <definedName name="_xlnm.Print_Area" localSheetId="0">'Zadanie nr 1'!$A$1:$L$52</definedName>
    <definedName name="_xlnm.Print_Area" localSheetId="1">'Zadanie nr 2'!$A$1:$L$52</definedName>
  </definedNames>
  <calcPr fullCalcOnLoad="1"/>
</workbook>
</file>

<file path=xl/sharedStrings.xml><?xml version="1.0" encoding="utf-8"?>
<sst xmlns="http://schemas.openxmlformats.org/spreadsheetml/2006/main" count="78" uniqueCount="39">
  <si>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</si>
  <si>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</si>
  <si>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</si>
  <si>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</si>
  <si>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</si>
  <si>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</si>
  <si>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</si>
  <si>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</si>
  <si>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</si>
  <si>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Średnia</t>
  </si>
  <si>
    <t>Zaokrąglenie</t>
  </si>
  <si>
    <t>Premia Wykonawcy (PLN/Mg)*</t>
  </si>
  <si>
    <t>Kalkulacja ceny ofertowej dostawy oleju napędowego</t>
  </si>
  <si>
    <r>
      <t>Ilość ON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</si>
  <si>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ON</t>
    </r>
  </si>
  <si>
    <r>
      <t xml:space="preserve">ULSD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</si>
  <si>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cena paliwa netto (PLN)*</t>
  </si>
  <si>
    <t>cena paliwa brutto (PLN)*</t>
  </si>
  <si>
    <t>Kurs NBP za 1 dolara w PLN (Tabela A - kursów średnich walut obcych)</t>
  </si>
  <si>
    <t>Wykonawca wypełnia formularz wyłącznie w komórkach zaznaczonych kolorem niebieskim.</t>
  </si>
  <si>
    <t>1.</t>
  </si>
  <si>
    <t xml:space="preserve">Dostawa oleju napędowego </t>
  </si>
  <si>
    <t>2.</t>
  </si>
  <si>
    <t xml:space="preserve">Usługa magazynowania oleju napędowego </t>
  </si>
  <si>
    <t>3.</t>
  </si>
  <si>
    <t>Wzór</t>
  </si>
  <si>
    <t>- ilość paliwa</t>
  </si>
  <si>
    <t>Cena ofertowa realizacji zamówienia (1+2)</t>
  </si>
  <si>
    <t>Cena netto za usługę magazynowania paliwa*</t>
  </si>
  <si>
    <t>Podatek VAT*</t>
  </si>
  <si>
    <t>Cena brutto za usługę magazynowania paliwa*</t>
  </si>
  <si>
    <r>
      <rPr>
        <b/>
        <sz val="12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Wykonawca przenosi wartości do Formularza ofertowego. </t>
    </r>
  </si>
  <si>
    <t>Cena netto*</t>
  </si>
  <si>
    <t>Cena brutto*</t>
  </si>
  <si>
    <t>- stawka za usługę magazynowania</t>
  </si>
  <si>
    <t>- liczba miesięcy magazynowania</t>
  </si>
  <si>
    <t>Miesięczne wynagrodzenie netto = stawka za usługę magazynowania x ilość paliwa</t>
  </si>
  <si>
    <t>Formularz cenowy dostawy oleju napędowego wraz z usługą magazynowania na zadanie nr 1</t>
  </si>
  <si>
    <t>Formularz cenowy dostawy oleju napędowego wraz z usługą magazynowania na zadanie nr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</si>
</sst>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_-* #,##0\ _z_ł_-;\-* #,##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4" fontId="50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193" fontId="56" fillId="0" borderId="0" xfId="0" applyNumberFormat="1" applyFont="1" applyFill="1" applyBorder="1" applyAlignment="1">
      <alignment horizontal="right"/>
    </xf>
    <xf numFmtId="180" fontId="56" fillId="0" borderId="0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43" fontId="48" fillId="0" borderId="0" xfId="42" applyFont="1" applyBorder="1" applyAlignment="1">
      <alignment horizontal="center"/>
    </xf>
    <xf numFmtId="0" fontId="48" fillId="0" borderId="0" xfId="0" applyFont="1" applyBorder="1" applyAlignment="1">
      <alignment/>
    </xf>
    <xf numFmtId="169" fontId="56" fillId="0" borderId="0" xfId="42" applyNumberFormat="1" applyFont="1" applyFill="1" applyBorder="1" applyAlignment="1">
      <alignment horizontal="center"/>
    </xf>
    <xf numFmtId="44" fontId="55" fillId="0" borderId="0" xfId="0" applyNumberFormat="1" applyFont="1" applyFill="1" applyBorder="1" applyAlignment="1">
      <alignment horizontal="right"/>
    </xf>
    <xf numFmtId="44" fontId="55" fillId="0" borderId="0" xfId="42" applyNumberFormat="1" applyFont="1" applyBorder="1" applyAlignment="1">
      <alignment horizontal="right"/>
    </xf>
    <xf numFmtId="0" fontId="5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5" fillId="0" borderId="21" xfId="0" applyFont="1" applyBorder="1" applyAlignment="1">
      <alignment/>
    </xf>
    <xf numFmtId="0" fontId="0" fillId="0" borderId="22" xfId="0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/>
    </xf>
    <xf numFmtId="43" fontId="43" fillId="0" borderId="0" xfId="0" applyNumberFormat="1" applyFont="1" applyBorder="1" applyAlignment="1">
      <alignment/>
    </xf>
    <xf numFmtId="43" fontId="48" fillId="0" borderId="0" xfId="0" applyNumberFormat="1" applyFont="1" applyBorder="1" applyAlignment="1">
      <alignment/>
    </xf>
    <xf numFmtId="43" fontId="43" fillId="33" borderId="23" xfId="42" applyFont="1" applyFill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8" fillId="0" borderId="19" xfId="0" applyFont="1" applyBorder="1" applyAlignment="1">
      <alignment/>
    </xf>
    <xf numFmtId="0" fontId="60" fillId="0" borderId="19" xfId="0" applyFont="1" applyBorder="1" applyAlignment="1">
      <alignment/>
    </xf>
    <xf numFmtId="198" fontId="43" fillId="0" borderId="0" xfId="42" applyNumberFormat="1" applyFont="1" applyBorder="1" applyAlignment="1">
      <alignment horizontal="center"/>
    </xf>
    <xf numFmtId="198" fontId="43" fillId="0" borderId="0" xfId="42" applyNumberFormat="1" applyFont="1" applyFill="1" applyBorder="1" applyAlignment="1">
      <alignment horizontal="center"/>
    </xf>
    <xf numFmtId="44" fontId="55" fillId="0" borderId="0" xfId="58" applyFont="1" applyFill="1" applyBorder="1" applyAlignment="1">
      <alignment horizontal="center"/>
    </xf>
    <xf numFmtId="44" fontId="55" fillId="0" borderId="0" xfId="58" applyFont="1" applyFill="1" applyBorder="1" applyAlignment="1">
      <alignment/>
    </xf>
    <xf numFmtId="44" fontId="43" fillId="0" borderId="0" xfId="58" applyFont="1" applyFill="1" applyBorder="1" applyAlignment="1">
      <alignment/>
    </xf>
    <xf numFmtId="0" fontId="43" fillId="0" borderId="23" xfId="0" applyFont="1" applyBorder="1" applyAlignment="1">
      <alignment horizontal="center"/>
    </xf>
    <xf numFmtId="44" fontId="48" fillId="0" borderId="23" xfId="58" applyFont="1" applyFill="1" applyBorder="1" applyAlignment="1">
      <alignment horizontal="center"/>
    </xf>
    <xf numFmtId="43" fontId="48" fillId="0" borderId="23" xfId="42" applyFont="1" applyFill="1" applyBorder="1" applyAlignment="1">
      <alignment horizontal="right"/>
    </xf>
    <xf numFmtId="44" fontId="59" fillId="0" borderId="14" xfId="58" applyFont="1" applyFill="1" applyBorder="1" applyAlignment="1">
      <alignment/>
    </xf>
    <xf numFmtId="44" fontId="59" fillId="0" borderId="23" xfId="58" applyFont="1" applyFill="1" applyBorder="1" applyAlignment="1">
      <alignment/>
    </xf>
    <xf numFmtId="0" fontId="48" fillId="2" borderId="15" xfId="0" applyFont="1" applyFill="1" applyBorder="1" applyAlignment="1" applyProtection="1">
      <alignment horizontal="left" vertical="center"/>
      <protection locked="0"/>
    </xf>
    <xf numFmtId="0" fontId="48" fillId="2" borderId="16" xfId="0" applyFont="1" applyFill="1" applyBorder="1" applyAlignment="1" applyProtection="1">
      <alignment horizontal="center" vertical="center"/>
      <protection locked="0"/>
    </xf>
    <xf numFmtId="0" fontId="48" fillId="2" borderId="17" xfId="0" applyFont="1" applyFill="1" applyBorder="1" applyAlignment="1" applyProtection="1">
      <alignment horizontal="center" vertical="center"/>
      <protection locked="0"/>
    </xf>
    <xf numFmtId="0" fontId="48" fillId="2" borderId="20" xfId="0" applyFont="1" applyFill="1" applyBorder="1" applyAlignment="1" applyProtection="1">
      <alignment horizontal="center" vertical="center"/>
      <protection locked="0"/>
    </xf>
    <xf numFmtId="0" fontId="48" fillId="2" borderId="21" xfId="0" applyFont="1" applyFill="1" applyBorder="1" applyAlignment="1" applyProtection="1">
      <alignment horizontal="center" vertical="center"/>
      <protection locked="0"/>
    </xf>
    <xf numFmtId="0" fontId="48" fillId="2" borderId="22" xfId="0" applyFont="1" applyFill="1" applyBorder="1" applyAlignment="1" applyProtection="1">
      <alignment horizontal="center" vertical="center"/>
      <protection locked="0"/>
    </xf>
    <xf numFmtId="0" fontId="43" fillId="2" borderId="24" xfId="0" applyFont="1" applyFill="1" applyBorder="1" applyAlignment="1" applyProtection="1">
      <alignment horizontal="left" vertical="center"/>
      <protection locked="0"/>
    </xf>
    <xf numFmtId="0" fontId="43" fillId="2" borderId="25" xfId="0" applyFont="1" applyFill="1" applyBorder="1" applyAlignment="1" applyProtection="1">
      <alignment horizontal="right" vertical="center"/>
      <protection locked="0"/>
    </xf>
    <xf numFmtId="14" fontId="43" fillId="2" borderId="26" xfId="0" applyNumberFormat="1" applyFont="1" applyFill="1" applyBorder="1" applyAlignment="1" applyProtection="1">
      <alignment vertical="center"/>
      <protection locked="0"/>
    </xf>
    <xf numFmtId="0" fontId="55" fillId="2" borderId="12" xfId="0" applyFont="1" applyFill="1" applyBorder="1" applyAlignment="1" applyProtection="1">
      <alignment/>
      <protection locked="0"/>
    </xf>
    <xf numFmtId="0" fontId="55" fillId="2" borderId="13" xfId="0" applyFont="1" applyFill="1" applyBorder="1" applyAlignment="1" applyProtection="1">
      <alignment/>
      <protection locked="0"/>
    </xf>
    <xf numFmtId="0" fontId="55" fillId="2" borderId="14" xfId="0" applyFont="1" applyFill="1" applyBorder="1" applyAlignment="1" applyProtection="1">
      <alignment/>
      <protection locked="0"/>
    </xf>
    <xf numFmtId="2" fontId="55" fillId="2" borderId="12" xfId="0" applyNumberFormat="1" applyFont="1" applyFill="1" applyBorder="1" applyAlignment="1" applyProtection="1">
      <alignment/>
      <protection locked="0"/>
    </xf>
    <xf numFmtId="2" fontId="55" fillId="2" borderId="13" xfId="0" applyNumberFormat="1" applyFont="1" applyFill="1" applyBorder="1" applyAlignment="1" applyProtection="1">
      <alignment/>
      <protection locked="0"/>
    </xf>
    <xf numFmtId="2" fontId="55" fillId="2" borderId="14" xfId="0" applyNumberFormat="1" applyFont="1" applyFill="1" applyBorder="1" applyAlignment="1" applyProtection="1">
      <alignment/>
      <protection locked="0"/>
    </xf>
    <xf numFmtId="167" fontId="55" fillId="2" borderId="27" xfId="0" applyNumberFormat="1" applyFont="1" applyFill="1" applyBorder="1" applyAlignment="1" applyProtection="1">
      <alignment/>
      <protection locked="0"/>
    </xf>
    <xf numFmtId="167" fontId="55" fillId="2" borderId="28" xfId="0" applyNumberFormat="1" applyFont="1" applyFill="1" applyBorder="1" applyAlignment="1" applyProtection="1">
      <alignment/>
      <protection locked="0"/>
    </xf>
    <xf numFmtId="167" fontId="55" fillId="2" borderId="29" xfId="0" applyNumberFormat="1" applyFont="1" applyFill="1" applyBorder="1" applyAlignment="1" applyProtection="1">
      <alignment/>
      <protection locked="0"/>
    </xf>
    <xf numFmtId="43" fontId="56" fillId="2" borderId="23" xfId="42" applyFont="1" applyFill="1" applyBorder="1" applyAlignment="1" applyProtection="1">
      <alignment horizontal="center"/>
      <protection locked="0"/>
    </xf>
    <xf numFmtId="43" fontId="43" fillId="2" borderId="23" xfId="42" applyFont="1" applyFill="1" applyBorder="1" applyAlignment="1" applyProtection="1">
      <alignment horizontal="center"/>
      <protection locked="0"/>
    </xf>
    <xf numFmtId="0" fontId="49" fillId="0" borderId="21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110" zoomScaleNormal="110" zoomScaleSheetLayoutView="110" workbookViewId="0" topLeftCell="A1">
      <selection activeCell="G12" sqref="G12"/>
    </sheetView>
  </sheetViews>
  <sheetFormatPr defaultColWidth="9.140625" defaultRowHeight="15"/>
  <cols>
    <col min="1" max="1" width="5.2812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7.28125" style="0" customWidth="1"/>
    <col min="7" max="7" width="48.57421875" style="0" bestFit="1" customWidth="1"/>
    <col min="8" max="8" width="26.8515625" style="0" customWidth="1"/>
    <col min="9" max="9" width="7.421875" style="0" customWidth="1"/>
    <col min="10" max="10" width="9.57421875" style="0" customWidth="1"/>
    <col min="11" max="11" width="9.7109375" style="0" customWidth="1"/>
    <col min="12" max="12" width="10.57421875" style="0" bestFit="1" customWidth="1"/>
    <col min="13" max="13" width="10.00390625" style="0" customWidth="1"/>
    <col min="14" max="14" width="12.28125" style="0" bestFit="1" customWidth="1"/>
    <col min="15" max="15" width="17.421875" style="0" bestFit="1" customWidth="1"/>
    <col min="17" max="17" width="21.57421875" style="0" bestFit="1" customWidth="1"/>
    <col min="18" max="18" width="18.8515625" style="1" bestFit="1" customWidth="1"/>
    <col min="19" max="19" width="10.8515625" style="0" bestFit="1" customWidth="1"/>
  </cols>
  <sheetData>
    <row r="1" spans="1:20" ht="18.75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R1"/>
      <c r="T1" s="1"/>
    </row>
    <row r="2" spans="2:20" ht="15.75" thickBot="1"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R2"/>
      <c r="T2" s="1"/>
    </row>
    <row r="3" spans="1:13" ht="15" customHeight="1">
      <c r="A3" s="101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6"/>
    </row>
    <row r="4" spans="1:18" s="2" customFormat="1" ht="1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6"/>
      <c r="N4" s="3"/>
      <c r="O4" s="3"/>
      <c r="R4" s="4"/>
    </row>
    <row r="5" spans="1:18" s="2" customFormat="1" ht="15.75" customHeight="1" thickBo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6"/>
      <c r="N5" s="3"/>
      <c r="O5" s="3"/>
      <c r="R5" s="4"/>
    </row>
    <row r="6" spans="2:18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R6" s="4"/>
    </row>
    <row r="7" spans="2:20" s="2" customFormat="1" ht="21.75" customHeight="1">
      <c r="B7" s="5"/>
      <c r="C7" s="5"/>
      <c r="D7" s="5"/>
      <c r="E7" s="5"/>
      <c r="F7" s="5"/>
      <c r="G7" s="5"/>
      <c r="H7" s="6"/>
      <c r="I7" s="6"/>
      <c r="J7" s="86"/>
      <c r="K7" s="87"/>
      <c r="L7" s="88"/>
      <c r="M7" s="8"/>
      <c r="N7" s="3"/>
      <c r="O7" s="3"/>
      <c r="P7" s="3"/>
      <c r="Q7" s="3"/>
      <c r="T7" s="4"/>
    </row>
    <row r="8" spans="2:20" s="2" customFormat="1" ht="15.75" customHeight="1">
      <c r="B8" s="15"/>
      <c r="C8" s="5"/>
      <c r="D8" s="5"/>
      <c r="E8" s="5"/>
      <c r="F8" s="5"/>
      <c r="G8" s="5"/>
      <c r="H8" s="6"/>
      <c r="I8" s="6"/>
      <c r="J8" s="111" t="s">
        <v>4</v>
      </c>
      <c r="K8" s="111"/>
      <c r="L8" s="6" t="s">
        <v>5</v>
      </c>
      <c r="M8" s="13"/>
      <c r="N8" s="3"/>
      <c r="O8" s="3"/>
      <c r="P8" s="3"/>
      <c r="Q8" s="3"/>
      <c r="T8" s="4"/>
    </row>
    <row r="9" spans="2:18" s="2" customFormat="1" ht="15.75" customHeight="1">
      <c r="B9" s="9" t="s">
        <v>2</v>
      </c>
      <c r="C9" s="5"/>
      <c r="D9" s="5"/>
      <c r="E9" s="5"/>
      <c r="F9" s="5"/>
      <c r="G9" s="5"/>
      <c r="H9" s="6"/>
      <c r="I9" s="7"/>
      <c r="J9" s="3"/>
      <c r="K9" s="3"/>
      <c r="L9" s="3"/>
      <c r="M9" s="3"/>
      <c r="N9" s="3"/>
      <c r="O9" s="3"/>
      <c r="R9" s="4"/>
    </row>
    <row r="10" spans="2:18" s="2" customFormat="1" ht="15.75" customHeight="1">
      <c r="B10" s="5"/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R10" s="4"/>
    </row>
    <row r="11" spans="2:18" s="2" customFormat="1" ht="15.75" customHeight="1">
      <c r="B11" s="80"/>
      <c r="C11" s="81"/>
      <c r="D11" s="81"/>
      <c r="E11" s="81"/>
      <c r="F11" s="82"/>
      <c r="G11" s="5"/>
      <c r="H11" s="6"/>
      <c r="I11" s="7"/>
      <c r="J11" s="3"/>
      <c r="K11" s="3"/>
      <c r="L11" s="3"/>
      <c r="M11" s="3"/>
      <c r="N11" s="3"/>
      <c r="O11" s="3"/>
      <c r="R11" s="4"/>
    </row>
    <row r="12" spans="2:18" s="2" customFormat="1" ht="15.75" customHeight="1">
      <c r="B12" s="83"/>
      <c r="C12" s="84"/>
      <c r="D12" s="84"/>
      <c r="E12" s="84"/>
      <c r="F12" s="85"/>
      <c r="G12" s="5"/>
      <c r="H12" s="6"/>
      <c r="I12" s="7"/>
      <c r="J12" s="3"/>
      <c r="K12" s="3"/>
      <c r="L12" s="3"/>
      <c r="M12" s="3"/>
      <c r="N12" s="3"/>
      <c r="O12" s="3"/>
      <c r="R12" s="4"/>
    </row>
    <row r="13" spans="2:18" s="2" customFormat="1" ht="15.75" customHeight="1">
      <c r="B13" s="5"/>
      <c r="C13" s="5"/>
      <c r="D13" s="5"/>
      <c r="E13" s="5"/>
      <c r="F13" s="5"/>
      <c r="G13" s="5"/>
      <c r="H13" s="6"/>
      <c r="I13" s="7"/>
      <c r="J13" s="3"/>
      <c r="K13" s="3"/>
      <c r="L13" s="3"/>
      <c r="M13" s="3"/>
      <c r="N13" s="3"/>
      <c r="O13" s="3"/>
      <c r="R13" s="4"/>
    </row>
    <row r="14" spans="1:18" s="2" customFormat="1" ht="21">
      <c r="A14" s="41"/>
      <c r="B14" s="42" t="s">
        <v>20</v>
      </c>
      <c r="C14" s="114" t="s">
        <v>21</v>
      </c>
      <c r="D14" s="114"/>
      <c r="E14" s="114"/>
      <c r="F14" s="43"/>
      <c r="G14" s="43"/>
      <c r="H14" s="44"/>
      <c r="I14" s="45"/>
      <c r="J14" s="3"/>
      <c r="K14" s="3"/>
      <c r="L14" s="3"/>
      <c r="M14" s="3"/>
      <c r="N14" s="3"/>
      <c r="O14" s="3"/>
      <c r="R14" s="4"/>
    </row>
    <row r="15" spans="1:13" ht="15.75" thickBot="1">
      <c r="A15" s="46"/>
      <c r="B15" s="2"/>
      <c r="C15" s="2"/>
      <c r="D15" s="2"/>
      <c r="E15" s="2"/>
      <c r="F15" s="2"/>
      <c r="G15" s="2"/>
      <c r="H15" s="2"/>
      <c r="I15" s="47"/>
      <c r="J15" s="2"/>
      <c r="K15" s="2"/>
      <c r="L15" s="2"/>
      <c r="M15" s="2"/>
    </row>
    <row r="16" spans="1:15" s="20" customFormat="1" ht="63.75" thickBot="1">
      <c r="A16" s="48"/>
      <c r="B16" s="23" t="s">
        <v>1</v>
      </c>
      <c r="C16" s="23" t="s">
        <v>0</v>
      </c>
      <c r="D16" s="24" t="s">
        <v>15</v>
      </c>
      <c r="E16" s="25" t="s">
        <v>18</v>
      </c>
      <c r="F16" s="18"/>
      <c r="G16" s="112" t="s">
        <v>12</v>
      </c>
      <c r="H16" s="113"/>
      <c r="I16" s="49"/>
      <c r="J16" s="18"/>
      <c r="K16" s="19"/>
      <c r="L16" s="19"/>
      <c r="M16" s="18"/>
      <c r="O16" s="21"/>
    </row>
    <row r="17" spans="1:18" ht="15.75" customHeight="1" thickBot="1">
      <c r="A17" s="46"/>
      <c r="B17" s="26">
        <v>1</v>
      </c>
      <c r="C17" s="89"/>
      <c r="D17" s="92"/>
      <c r="E17" s="95"/>
      <c r="F17" s="2"/>
      <c r="G17" s="17"/>
      <c r="H17" s="34"/>
      <c r="I17" s="47"/>
      <c r="J17" s="2"/>
      <c r="K17" s="2"/>
      <c r="L17" s="2"/>
      <c r="M17" s="2"/>
      <c r="R17"/>
    </row>
    <row r="18" spans="1:18" ht="18" customHeight="1" thickBot="1">
      <c r="A18" s="46"/>
      <c r="B18" s="27">
        <v>2</v>
      </c>
      <c r="C18" s="90"/>
      <c r="D18" s="93"/>
      <c r="E18" s="96"/>
      <c r="F18" s="2"/>
      <c r="G18" s="35" t="s">
        <v>11</v>
      </c>
      <c r="H18" s="98"/>
      <c r="I18" s="47"/>
      <c r="J18" s="2"/>
      <c r="K18" s="2"/>
      <c r="L18" s="2"/>
      <c r="M18" s="2"/>
      <c r="R18"/>
    </row>
    <row r="19" spans="1:18" ht="15.75" customHeight="1">
      <c r="A19" s="46"/>
      <c r="B19" s="27">
        <v>3</v>
      </c>
      <c r="C19" s="90"/>
      <c r="D19" s="93"/>
      <c r="E19" s="96"/>
      <c r="F19" s="2"/>
      <c r="G19" s="35" t="s">
        <v>8</v>
      </c>
      <c r="H19" s="36">
        <v>0.845</v>
      </c>
      <c r="I19" s="47"/>
      <c r="J19" s="2"/>
      <c r="K19" s="2"/>
      <c r="L19" s="2"/>
      <c r="M19" s="2"/>
      <c r="R19"/>
    </row>
    <row r="20" spans="1:18" ht="18.75" thickBot="1">
      <c r="A20" s="46"/>
      <c r="B20" s="27">
        <v>4</v>
      </c>
      <c r="C20" s="90"/>
      <c r="D20" s="93"/>
      <c r="E20" s="96"/>
      <c r="F20" s="2"/>
      <c r="G20" s="35" t="s">
        <v>14</v>
      </c>
      <c r="H20" s="37" t="e">
        <f>ROUND((D23*E23+H18)*H19,2)</f>
        <v>#DIV/0!</v>
      </c>
      <c r="I20" s="47"/>
      <c r="J20" s="2"/>
      <c r="K20" s="2"/>
      <c r="L20" s="2"/>
      <c r="M20" s="2"/>
      <c r="R20"/>
    </row>
    <row r="21" spans="1:18" ht="18.75" thickBot="1">
      <c r="A21" s="46"/>
      <c r="B21" s="28">
        <v>5</v>
      </c>
      <c r="C21" s="91"/>
      <c r="D21" s="94"/>
      <c r="E21" s="97"/>
      <c r="F21" s="2"/>
      <c r="G21" s="35" t="s">
        <v>13</v>
      </c>
      <c r="H21" s="77">
        <v>11000</v>
      </c>
      <c r="I21" s="47"/>
      <c r="J21" s="2"/>
      <c r="K21" s="2"/>
      <c r="L21" s="2"/>
      <c r="M21" s="2"/>
      <c r="R21"/>
    </row>
    <row r="22" spans="1:18" ht="15.75">
      <c r="A22" s="46"/>
      <c r="B22" s="29"/>
      <c r="C22" s="30" t="s">
        <v>9</v>
      </c>
      <c r="D22" s="31" t="e">
        <f>AVERAGEA(D17:D21)</f>
        <v>#DIV/0!</v>
      </c>
      <c r="E22" s="32" t="e">
        <f>AVERAGEA(E17:E21)</f>
        <v>#DIV/0!</v>
      </c>
      <c r="F22" s="2"/>
      <c r="G22" s="35" t="s">
        <v>16</v>
      </c>
      <c r="H22" s="38" t="e">
        <f>ROUND((H21*H20),2)</f>
        <v>#DIV/0!</v>
      </c>
      <c r="I22" s="47"/>
      <c r="J22" s="2"/>
      <c r="K22" s="2"/>
      <c r="L22" s="2"/>
      <c r="M22" s="2"/>
      <c r="R22"/>
    </row>
    <row r="23" spans="1:18" ht="15.75">
      <c r="A23" s="46"/>
      <c r="B23" s="17"/>
      <c r="C23" s="33" t="s">
        <v>10</v>
      </c>
      <c r="D23" s="31" t="e">
        <f>ROUND(D22,2)</f>
        <v>#DIV/0!</v>
      </c>
      <c r="E23" s="32" t="e">
        <f>ROUND(E22,4)</f>
        <v>#DIV/0!</v>
      </c>
      <c r="F23" s="2"/>
      <c r="G23" s="35" t="s">
        <v>7</v>
      </c>
      <c r="H23" s="38" t="e">
        <f>ROUND((H22*23%),2)</f>
        <v>#DIV/0!</v>
      </c>
      <c r="I23" s="47"/>
      <c r="J23" s="2"/>
      <c r="K23" s="2"/>
      <c r="L23" s="2"/>
      <c r="M23" s="2"/>
      <c r="R23"/>
    </row>
    <row r="24" spans="1:18" ht="15.75">
      <c r="A24" s="46"/>
      <c r="B24" s="2"/>
      <c r="C24" s="2"/>
      <c r="D24" s="2"/>
      <c r="E24" s="2"/>
      <c r="F24" s="2"/>
      <c r="G24" s="35" t="s">
        <v>17</v>
      </c>
      <c r="H24" s="38" t="e">
        <f>ROUND((H22+H23),2)</f>
        <v>#DIV/0!</v>
      </c>
      <c r="I24" s="50"/>
      <c r="J24" s="2"/>
      <c r="K24" s="2"/>
      <c r="L24" s="2"/>
      <c r="M24" s="2"/>
      <c r="R24"/>
    </row>
    <row r="25" spans="1:18" ht="15.75">
      <c r="A25" s="51"/>
      <c r="B25" s="52"/>
      <c r="C25" s="52"/>
      <c r="D25" s="52"/>
      <c r="E25" s="52"/>
      <c r="F25" s="52"/>
      <c r="G25" s="53"/>
      <c r="H25" s="53"/>
      <c r="I25" s="54"/>
      <c r="J25" s="2"/>
      <c r="K25" s="2"/>
      <c r="L25" s="2"/>
      <c r="M25" s="2"/>
      <c r="R25"/>
    </row>
    <row r="26" spans="2:1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R26"/>
    </row>
    <row r="27" spans="1:18" ht="21">
      <c r="A27" s="41"/>
      <c r="B27" s="55" t="s">
        <v>22</v>
      </c>
      <c r="C27" s="55" t="s">
        <v>23</v>
      </c>
      <c r="D27" s="56"/>
      <c r="E27" s="56"/>
      <c r="F27" s="56"/>
      <c r="G27" s="56"/>
      <c r="H27" s="56"/>
      <c r="I27" s="57"/>
      <c r="J27" s="2"/>
      <c r="K27" s="2"/>
      <c r="L27" s="2"/>
      <c r="M27" s="2"/>
      <c r="R27"/>
    </row>
    <row r="28" spans="1:18" ht="15">
      <c r="A28" s="46"/>
      <c r="B28" s="2"/>
      <c r="C28" s="2"/>
      <c r="D28" s="2"/>
      <c r="E28" s="2"/>
      <c r="F28" s="2"/>
      <c r="G28" s="22"/>
      <c r="H28" s="2"/>
      <c r="I28" s="47"/>
      <c r="J28" s="2"/>
      <c r="K28" s="2"/>
      <c r="L28" s="2"/>
      <c r="M28" s="2"/>
      <c r="R28"/>
    </row>
    <row r="29" spans="1:18" ht="15">
      <c r="A29" s="46"/>
      <c r="B29" s="2"/>
      <c r="C29" s="2"/>
      <c r="D29" s="2"/>
      <c r="E29" s="2"/>
      <c r="F29" s="59" t="s">
        <v>25</v>
      </c>
      <c r="G29" s="22"/>
      <c r="H29" s="2"/>
      <c r="I29" s="47"/>
      <c r="J29" s="2"/>
      <c r="K29" s="2"/>
      <c r="L29" s="2"/>
      <c r="M29" s="2"/>
      <c r="R29"/>
    </row>
    <row r="30" spans="1:18" ht="16.5" thickBot="1">
      <c r="A30" s="46"/>
      <c r="B30" s="2"/>
      <c r="C30" s="2"/>
      <c r="D30" s="2"/>
      <c r="E30" s="2"/>
      <c r="F30" s="110"/>
      <c r="G30" s="110"/>
      <c r="H30" s="110"/>
      <c r="I30" s="69"/>
      <c r="J30" s="2"/>
      <c r="K30" s="2"/>
      <c r="L30" s="2"/>
      <c r="M30" s="2"/>
      <c r="R30"/>
    </row>
    <row r="31" spans="1:18" ht="16.5" thickBot="1">
      <c r="A31" s="46"/>
      <c r="B31" s="2"/>
      <c r="C31" s="99"/>
      <c r="D31" s="58" t="s">
        <v>34</v>
      </c>
      <c r="E31" s="2"/>
      <c r="F31" s="110" t="s">
        <v>36</v>
      </c>
      <c r="G31" s="110"/>
      <c r="H31" s="110"/>
      <c r="I31" s="68"/>
      <c r="J31" s="2"/>
      <c r="K31" s="2"/>
      <c r="L31" s="2"/>
      <c r="M31" s="2"/>
      <c r="R31"/>
    </row>
    <row r="32" spans="1:18" ht="16.5" thickBot="1">
      <c r="A32" s="46"/>
      <c r="B32" s="2"/>
      <c r="C32" s="11"/>
      <c r="D32" s="58"/>
      <c r="E32" s="2"/>
      <c r="F32" s="64"/>
      <c r="G32" s="64"/>
      <c r="H32" s="76">
        <f>ROUND((C31*C33),2)</f>
        <v>0</v>
      </c>
      <c r="I32" s="65"/>
      <c r="J32" s="2"/>
      <c r="K32" s="2"/>
      <c r="L32" s="2"/>
      <c r="M32" s="2"/>
      <c r="R32"/>
    </row>
    <row r="33" spans="1:18" ht="16.5" thickBot="1">
      <c r="A33" s="46"/>
      <c r="B33" s="2"/>
      <c r="C33" s="61">
        <f>H21</f>
        <v>11000</v>
      </c>
      <c r="D33" s="58" t="s">
        <v>26</v>
      </c>
      <c r="E33" s="2"/>
      <c r="F33" s="64"/>
      <c r="G33" s="64"/>
      <c r="H33" s="64"/>
      <c r="I33" s="65"/>
      <c r="J33" s="2"/>
      <c r="K33" s="2"/>
      <c r="L33" s="2"/>
      <c r="M33" s="2"/>
      <c r="R33"/>
    </row>
    <row r="34" spans="1:18" ht="15.75" thickBot="1">
      <c r="A34" s="46"/>
      <c r="B34" s="2"/>
      <c r="C34" s="71"/>
      <c r="D34" s="58"/>
      <c r="E34" s="2"/>
      <c r="F34" s="2"/>
      <c r="G34" s="22"/>
      <c r="H34" s="2"/>
      <c r="I34" s="47"/>
      <c r="J34" s="22"/>
      <c r="K34" s="2"/>
      <c r="L34" s="2"/>
      <c r="M34" s="2"/>
      <c r="R34"/>
    </row>
    <row r="35" spans="1:18" ht="16.5" thickBot="1">
      <c r="A35" s="46"/>
      <c r="B35" s="2"/>
      <c r="C35" s="75">
        <v>48</v>
      </c>
      <c r="D35" s="58" t="s">
        <v>35</v>
      </c>
      <c r="E35" s="2"/>
      <c r="F35" s="2"/>
      <c r="G35" s="60" t="s">
        <v>28</v>
      </c>
      <c r="H35" s="72">
        <f>ROUND((C31*C33*C35),2)</f>
        <v>0</v>
      </c>
      <c r="I35" s="47"/>
      <c r="J35" s="2"/>
      <c r="K35" s="2"/>
      <c r="L35" s="2"/>
      <c r="M35" s="2"/>
      <c r="R35"/>
    </row>
    <row r="36" spans="1:18" ht="15.75">
      <c r="A36" s="46"/>
      <c r="B36" s="2"/>
      <c r="C36" s="70"/>
      <c r="D36" s="58"/>
      <c r="E36" s="2"/>
      <c r="F36" s="2"/>
      <c r="G36" s="60" t="s">
        <v>29</v>
      </c>
      <c r="H36" s="73">
        <f>ROUND(H35*0.23,2)</f>
        <v>0</v>
      </c>
      <c r="I36" s="47"/>
      <c r="J36" s="2"/>
      <c r="K36" s="2"/>
      <c r="L36" s="2"/>
      <c r="M36" s="2"/>
      <c r="R36"/>
    </row>
    <row r="37" spans="1:18" ht="15.75">
      <c r="A37" s="46"/>
      <c r="B37" s="2"/>
      <c r="C37" s="2"/>
      <c r="D37" s="2"/>
      <c r="E37" s="2"/>
      <c r="F37" s="2"/>
      <c r="G37" s="60" t="s">
        <v>30</v>
      </c>
      <c r="H37" s="73">
        <f>H35+H36</f>
        <v>0</v>
      </c>
      <c r="I37" s="47"/>
      <c r="J37" s="2"/>
      <c r="K37" s="2"/>
      <c r="L37" s="2"/>
      <c r="M37" s="2"/>
      <c r="R37"/>
    </row>
    <row r="38" spans="1:18" ht="15.75">
      <c r="A38" s="46"/>
      <c r="B38" s="2"/>
      <c r="C38" s="2"/>
      <c r="D38" s="2"/>
      <c r="E38" s="2"/>
      <c r="F38" s="2"/>
      <c r="G38" s="60"/>
      <c r="H38" s="74"/>
      <c r="I38" s="47"/>
      <c r="J38" s="2"/>
      <c r="K38" s="2"/>
      <c r="L38" s="2"/>
      <c r="M38" s="2"/>
      <c r="R38"/>
    </row>
    <row r="39" spans="1:18" ht="15.75" customHeight="1">
      <c r="A39" s="51"/>
      <c r="B39" s="52"/>
      <c r="C39" s="100"/>
      <c r="D39" s="100"/>
      <c r="E39" s="100"/>
      <c r="F39" s="100"/>
      <c r="G39" s="100"/>
      <c r="H39" s="100"/>
      <c r="I39" s="54"/>
      <c r="J39" s="2"/>
      <c r="K39" s="2"/>
      <c r="L39" s="2"/>
      <c r="M39" s="2"/>
      <c r="R39"/>
    </row>
    <row r="40" spans="2:18" ht="15">
      <c r="B40" s="2"/>
      <c r="C40" s="2"/>
      <c r="D40" s="2"/>
      <c r="E40" s="2"/>
      <c r="F40" s="63"/>
      <c r="G40" s="63"/>
      <c r="H40" s="63"/>
      <c r="I40" s="63"/>
      <c r="J40" s="2"/>
      <c r="K40" s="2"/>
      <c r="L40" s="2"/>
      <c r="M40" s="2"/>
      <c r="R40"/>
    </row>
    <row r="41" spans="1:18" ht="21.75" thickBot="1">
      <c r="A41" s="41"/>
      <c r="B41" s="55" t="s">
        <v>24</v>
      </c>
      <c r="C41" s="55" t="s">
        <v>27</v>
      </c>
      <c r="D41" s="55"/>
      <c r="E41" s="56"/>
      <c r="F41" s="66"/>
      <c r="G41" s="66"/>
      <c r="H41" s="66"/>
      <c r="I41" s="67"/>
      <c r="J41" s="2"/>
      <c r="K41" s="2"/>
      <c r="L41" s="2"/>
      <c r="M41" s="2"/>
      <c r="R41"/>
    </row>
    <row r="42" spans="1:18" ht="18" thickBot="1">
      <c r="A42" s="46"/>
      <c r="B42" s="2"/>
      <c r="C42" s="2"/>
      <c r="D42" s="2"/>
      <c r="E42" s="2"/>
      <c r="F42" s="2"/>
      <c r="G42" s="62" t="s">
        <v>32</v>
      </c>
      <c r="H42" s="79" t="e">
        <f>ROUND((H35+H22),2)</f>
        <v>#DIV/0!</v>
      </c>
      <c r="I42" s="47"/>
      <c r="J42" s="2"/>
      <c r="K42" s="2"/>
      <c r="L42" s="2"/>
      <c r="M42" s="2"/>
      <c r="R42"/>
    </row>
    <row r="43" spans="1:18" ht="18" thickBot="1">
      <c r="A43" s="46"/>
      <c r="B43" s="2"/>
      <c r="C43" s="2"/>
      <c r="D43" s="2"/>
      <c r="E43" s="2"/>
      <c r="F43" s="2"/>
      <c r="G43" s="62" t="s">
        <v>29</v>
      </c>
      <c r="H43" s="79" t="e">
        <f>H23+H36</f>
        <v>#DIV/0!</v>
      </c>
      <c r="I43" s="47"/>
      <c r="J43" s="2"/>
      <c r="K43" s="2"/>
      <c r="L43" s="2"/>
      <c r="M43" s="2"/>
      <c r="R43"/>
    </row>
    <row r="44" spans="1:18" ht="18" thickBot="1">
      <c r="A44" s="46"/>
      <c r="B44" s="2"/>
      <c r="C44" s="2"/>
      <c r="D44" s="2"/>
      <c r="E44" s="2"/>
      <c r="F44" s="2"/>
      <c r="G44" s="62" t="s">
        <v>33</v>
      </c>
      <c r="H44" s="78" t="e">
        <f>H24+H37</f>
        <v>#DIV/0!</v>
      </c>
      <c r="I44" s="47"/>
      <c r="J44" s="2"/>
      <c r="K44" s="2"/>
      <c r="L44" s="2"/>
      <c r="M44" s="2"/>
      <c r="R44"/>
    </row>
    <row r="45" spans="1:18" ht="15">
      <c r="A45" s="51"/>
      <c r="B45" s="52"/>
      <c r="C45" s="52"/>
      <c r="D45" s="52"/>
      <c r="E45" s="52"/>
      <c r="F45" s="52"/>
      <c r="G45" s="52"/>
      <c r="H45" s="52"/>
      <c r="I45" s="54"/>
      <c r="J45" s="2"/>
      <c r="K45" s="2"/>
      <c r="L45" s="2"/>
      <c r="M45" s="2"/>
      <c r="R45"/>
    </row>
    <row r="46" spans="2:1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R46"/>
    </row>
    <row r="47" spans="2:18" ht="15.75">
      <c r="B47" s="17" t="s">
        <v>31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R47"/>
    </row>
    <row r="48" spans="2:1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R48"/>
    </row>
    <row r="49" spans="2:1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R49"/>
    </row>
    <row r="50" spans="2:18" ht="15">
      <c r="B50" s="2"/>
      <c r="C50" s="2"/>
      <c r="D50" s="2"/>
      <c r="E50" s="2"/>
      <c r="F50" s="2"/>
      <c r="G50" s="2"/>
      <c r="H50" s="12"/>
      <c r="I50" s="2"/>
      <c r="J50" s="2"/>
      <c r="K50" s="2"/>
      <c r="L50" s="2"/>
      <c r="M50" s="2"/>
      <c r="R50"/>
    </row>
    <row r="51" spans="2:18" ht="15">
      <c r="B51" s="2"/>
      <c r="C51" s="2"/>
      <c r="D51" s="2"/>
      <c r="E51" s="2"/>
      <c r="F51" s="2"/>
      <c r="G51" s="2"/>
      <c r="H51" s="2"/>
      <c r="I51" s="2"/>
      <c r="J51" s="11" t="s">
        <v>6</v>
      </c>
      <c r="K51" s="2"/>
      <c r="L51" s="2"/>
      <c r="M51" s="2"/>
      <c r="R51"/>
    </row>
    <row r="52" spans="6:19" ht="15.75">
      <c r="F52" s="2"/>
      <c r="G52" s="2"/>
      <c r="H52" s="2"/>
      <c r="I52" s="17"/>
      <c r="J52" s="64" t="s">
        <v>3</v>
      </c>
      <c r="K52" s="2"/>
      <c r="L52" s="2"/>
      <c r="M52" s="2"/>
      <c r="R52"/>
      <c r="S52" s="1"/>
    </row>
    <row r="53" spans="6:19" ht="15">
      <c r="F53" s="2"/>
      <c r="G53" s="2"/>
      <c r="H53" s="2"/>
      <c r="I53" s="2"/>
      <c r="J53" s="2"/>
      <c r="K53" s="2"/>
      <c r="L53" s="2"/>
      <c r="M53" s="2"/>
      <c r="R53"/>
      <c r="S53" s="1"/>
    </row>
    <row r="54" spans="6:19" ht="15">
      <c r="F54" s="2"/>
      <c r="G54" s="2"/>
      <c r="H54" s="2"/>
      <c r="I54" s="2"/>
      <c r="J54" s="2"/>
      <c r="K54" s="2"/>
      <c r="L54" s="2"/>
      <c r="M54" s="2"/>
      <c r="R54"/>
      <c r="S54" s="1"/>
    </row>
    <row r="55" spans="6:19" ht="15">
      <c r="F55" s="2"/>
      <c r="G55" s="2"/>
      <c r="H55" s="2"/>
      <c r="I55" s="2"/>
      <c r="J55" s="2"/>
      <c r="K55" s="2"/>
      <c r="L55" s="2"/>
      <c r="M55" s="2"/>
      <c r="R55"/>
      <c r="S55" s="1"/>
    </row>
    <row r="56" spans="6:19" ht="15">
      <c r="F56" s="2"/>
      <c r="G56" s="2"/>
      <c r="H56" s="2"/>
      <c r="I56" s="2"/>
      <c r="J56" s="2"/>
      <c r="K56" s="2"/>
      <c r="M56" s="2"/>
      <c r="R56"/>
      <c r="S56" s="1"/>
    </row>
    <row r="57" spans="6:19" ht="15">
      <c r="F57" s="2"/>
      <c r="G57" s="2"/>
      <c r="H57" s="2"/>
      <c r="I57" s="2"/>
      <c r="J57" s="2"/>
      <c r="K57" s="2"/>
      <c r="M57" s="2"/>
      <c r="R57"/>
      <c r="S57" s="1"/>
    </row>
    <row r="58" spans="6:18" ht="15">
      <c r="F58" s="2"/>
      <c r="G58" s="2"/>
      <c r="H58" s="2"/>
      <c r="I58" s="2"/>
      <c r="J58" s="2"/>
      <c r="K58" s="2"/>
      <c r="M58" s="2"/>
      <c r="Q58" s="1"/>
      <c r="R58"/>
    </row>
    <row r="59" spans="6:11" ht="15">
      <c r="F59" s="2"/>
      <c r="G59" s="2"/>
      <c r="H59" s="2"/>
      <c r="I59" s="2"/>
      <c r="J59" s="2"/>
      <c r="K59" s="2"/>
    </row>
    <row r="60" spans="6:11" ht="15">
      <c r="F60" s="2"/>
      <c r="G60" s="2"/>
      <c r="H60" s="2"/>
      <c r="I60" s="2"/>
      <c r="J60" s="2"/>
      <c r="K60" s="2"/>
    </row>
    <row r="61" spans="6:11" ht="15">
      <c r="F61" s="2"/>
      <c r="G61" s="2"/>
      <c r="I61" s="2"/>
      <c r="J61" s="2"/>
      <c r="K61" s="2"/>
    </row>
    <row r="62" spans="6:11" ht="15">
      <c r="F62" s="2"/>
      <c r="G62" s="2"/>
      <c r="I62" s="2"/>
      <c r="J62" s="2"/>
      <c r="K62" s="2"/>
    </row>
    <row r="63" spans="6:9" ht="15">
      <c r="F63" s="2"/>
      <c r="G63" s="2"/>
      <c r="I63" s="2"/>
    </row>
    <row r="64" spans="6:9" ht="15">
      <c r="F64" s="2"/>
      <c r="I64" s="2"/>
    </row>
    <row r="65" ht="15">
      <c r="F65" s="2"/>
    </row>
    <row r="66" ht="15">
      <c r="F66" s="2"/>
    </row>
    <row r="67" ht="15">
      <c r="F67" s="2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C39:H39"/>
    <mergeCell ref="A3:L5"/>
    <mergeCell ref="F30:H30"/>
    <mergeCell ref="F31:H31"/>
    <mergeCell ref="J8:K8"/>
    <mergeCell ref="G16:H16"/>
    <mergeCell ref="C14:E1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scale="62" r:id="rId1"/>
  <headerFooter>
    <oddHeader xml:space="preserve">&amp;RZałącznik  nr 1
do Formularza ofertowego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view="pageBreakPreview" zoomScale="110" zoomScaleNormal="110" zoomScaleSheetLayoutView="110" workbookViewId="0" topLeftCell="A1">
      <selection activeCell="L7" sqref="L7"/>
    </sheetView>
  </sheetViews>
  <sheetFormatPr defaultColWidth="9.140625" defaultRowHeight="15"/>
  <cols>
    <col min="1" max="1" width="5.2812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7.28125" style="0" customWidth="1"/>
    <col min="7" max="7" width="48.57421875" style="0" bestFit="1" customWidth="1"/>
    <col min="8" max="8" width="26.8515625" style="0" customWidth="1"/>
    <col min="9" max="9" width="7.421875" style="0" customWidth="1"/>
    <col min="10" max="10" width="9.57421875" style="0" customWidth="1"/>
    <col min="11" max="11" width="9.7109375" style="0" customWidth="1"/>
    <col min="12" max="12" width="10.57421875" style="0" bestFit="1" customWidth="1"/>
    <col min="13" max="13" width="10.00390625" style="0" customWidth="1"/>
    <col min="14" max="14" width="12.28125" style="0" bestFit="1" customWidth="1"/>
    <col min="15" max="15" width="17.421875" style="0" bestFit="1" customWidth="1"/>
    <col min="17" max="17" width="21.57421875" style="0" bestFit="1" customWidth="1"/>
    <col min="18" max="18" width="18.8515625" style="1" bestFit="1" customWidth="1"/>
    <col min="19" max="19" width="10.8515625" style="0" bestFit="1" customWidth="1"/>
  </cols>
  <sheetData>
    <row r="1" spans="1:20" ht="18.75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R1"/>
      <c r="T1" s="1"/>
    </row>
    <row r="2" spans="2:20" ht="15.75" thickBot="1"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R2"/>
      <c r="T2" s="1"/>
    </row>
    <row r="3" spans="1:13" ht="15" customHeight="1">
      <c r="A3" s="101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39"/>
    </row>
    <row r="4" spans="1:18" s="2" customFormat="1" ht="1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39"/>
      <c r="N4" s="3"/>
      <c r="O4" s="3"/>
      <c r="R4" s="4"/>
    </row>
    <row r="5" spans="1:18" s="2" customFormat="1" ht="15.75" customHeight="1" thickBo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39"/>
      <c r="N5" s="3"/>
      <c r="O5" s="3"/>
      <c r="R5" s="4"/>
    </row>
    <row r="6" spans="2:18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R6" s="4"/>
    </row>
    <row r="7" spans="2:20" s="2" customFormat="1" ht="21.75" customHeight="1">
      <c r="B7" s="5"/>
      <c r="C7" s="5"/>
      <c r="D7" s="5"/>
      <c r="E7" s="5"/>
      <c r="F7" s="5"/>
      <c r="G7" s="5"/>
      <c r="H7" s="40"/>
      <c r="I7" s="40"/>
      <c r="J7" s="86"/>
      <c r="K7" s="87"/>
      <c r="L7" s="88"/>
      <c r="M7" s="8"/>
      <c r="N7" s="3"/>
      <c r="O7" s="3"/>
      <c r="P7" s="3"/>
      <c r="Q7" s="3"/>
      <c r="T7" s="4"/>
    </row>
    <row r="8" spans="2:20" s="2" customFormat="1" ht="15.75" customHeight="1">
      <c r="B8" s="15"/>
      <c r="C8" s="5"/>
      <c r="D8" s="5"/>
      <c r="E8" s="5"/>
      <c r="F8" s="5"/>
      <c r="G8" s="5"/>
      <c r="H8" s="40"/>
      <c r="I8" s="40"/>
      <c r="J8" s="111" t="s">
        <v>4</v>
      </c>
      <c r="K8" s="111"/>
      <c r="L8" s="40" t="s">
        <v>5</v>
      </c>
      <c r="M8" s="13"/>
      <c r="N8" s="3"/>
      <c r="O8" s="3"/>
      <c r="P8" s="3"/>
      <c r="Q8" s="3"/>
      <c r="T8" s="4"/>
    </row>
    <row r="9" spans="2:18" s="2" customFormat="1" ht="15.75" customHeight="1">
      <c r="B9" s="9" t="s">
        <v>2</v>
      </c>
      <c r="C9" s="5"/>
      <c r="D9" s="5"/>
      <c r="E9" s="5"/>
      <c r="F9" s="5"/>
      <c r="G9" s="5"/>
      <c r="H9" s="40"/>
      <c r="I9" s="7"/>
      <c r="J9" s="3"/>
      <c r="K9" s="3"/>
      <c r="L9" s="3"/>
      <c r="M9" s="3"/>
      <c r="N9" s="3"/>
      <c r="O9" s="3"/>
      <c r="R9" s="4"/>
    </row>
    <row r="10" spans="2:18" s="2" customFormat="1" ht="15.75" customHeight="1">
      <c r="B10" s="5"/>
      <c r="C10" s="5"/>
      <c r="D10" s="5"/>
      <c r="E10" s="5"/>
      <c r="F10" s="5"/>
      <c r="G10" s="5"/>
      <c r="H10" s="40"/>
      <c r="I10" s="7"/>
      <c r="J10" s="3"/>
      <c r="K10" s="3"/>
      <c r="L10" s="3"/>
      <c r="M10" s="3"/>
      <c r="N10" s="3"/>
      <c r="O10" s="3"/>
      <c r="R10" s="4"/>
    </row>
    <row r="11" spans="2:18" s="2" customFormat="1" ht="15.75" customHeight="1">
      <c r="B11" s="80"/>
      <c r="C11" s="81"/>
      <c r="D11" s="81"/>
      <c r="E11" s="81"/>
      <c r="F11" s="82"/>
      <c r="G11" s="5"/>
      <c r="H11" s="40"/>
      <c r="I11" s="7"/>
      <c r="J11" s="3"/>
      <c r="K11" s="3"/>
      <c r="L11" s="3"/>
      <c r="M11" s="3"/>
      <c r="N11" s="3"/>
      <c r="O11" s="3"/>
      <c r="R11" s="4"/>
    </row>
    <row r="12" spans="2:18" s="2" customFormat="1" ht="15.75" customHeight="1">
      <c r="B12" s="83"/>
      <c r="C12" s="84"/>
      <c r="D12" s="84"/>
      <c r="E12" s="84"/>
      <c r="F12" s="85"/>
      <c r="G12" s="5"/>
      <c r="H12" s="40"/>
      <c r="I12" s="7"/>
      <c r="J12" s="3"/>
      <c r="K12" s="3"/>
      <c r="L12" s="3"/>
      <c r="M12" s="3"/>
      <c r="N12" s="3"/>
      <c r="O12" s="3"/>
      <c r="R12" s="4"/>
    </row>
    <row r="13" spans="2:18" s="2" customFormat="1" ht="15.75" customHeight="1">
      <c r="B13" s="5"/>
      <c r="C13" s="5"/>
      <c r="D13" s="5"/>
      <c r="E13" s="5"/>
      <c r="F13" s="5"/>
      <c r="G13" s="5"/>
      <c r="H13" s="40"/>
      <c r="I13" s="7"/>
      <c r="J13" s="3"/>
      <c r="K13" s="3"/>
      <c r="L13" s="3"/>
      <c r="M13" s="3"/>
      <c r="N13" s="3"/>
      <c r="O13" s="3"/>
      <c r="R13" s="4"/>
    </row>
    <row r="14" spans="1:18" s="2" customFormat="1" ht="21">
      <c r="A14" s="41"/>
      <c r="B14" s="42" t="s">
        <v>20</v>
      </c>
      <c r="C14" s="114" t="s">
        <v>21</v>
      </c>
      <c r="D14" s="114"/>
      <c r="E14" s="114"/>
      <c r="F14" s="43"/>
      <c r="G14" s="43"/>
      <c r="H14" s="44"/>
      <c r="I14" s="45"/>
      <c r="J14" s="3"/>
      <c r="K14" s="3"/>
      <c r="L14" s="3"/>
      <c r="M14" s="3"/>
      <c r="N14" s="3"/>
      <c r="O14" s="3"/>
      <c r="R14" s="4"/>
    </row>
    <row r="15" spans="1:13" ht="15.75" thickBot="1">
      <c r="A15" s="46"/>
      <c r="B15" s="2"/>
      <c r="C15" s="2"/>
      <c r="D15" s="2"/>
      <c r="E15" s="2"/>
      <c r="F15" s="2"/>
      <c r="G15" s="2"/>
      <c r="H15" s="2"/>
      <c r="I15" s="47"/>
      <c r="J15" s="2"/>
      <c r="K15" s="2"/>
      <c r="L15" s="2"/>
      <c r="M15" s="2"/>
    </row>
    <row r="16" spans="1:15" s="20" customFormat="1" ht="63.75" thickBot="1">
      <c r="A16" s="48"/>
      <c r="B16" s="23" t="s">
        <v>1</v>
      </c>
      <c r="C16" s="23" t="s">
        <v>0</v>
      </c>
      <c r="D16" s="24" t="s">
        <v>15</v>
      </c>
      <c r="E16" s="25" t="s">
        <v>18</v>
      </c>
      <c r="F16" s="18"/>
      <c r="G16" s="112" t="s">
        <v>12</v>
      </c>
      <c r="H16" s="113"/>
      <c r="I16" s="49"/>
      <c r="J16" s="18"/>
      <c r="K16" s="19"/>
      <c r="L16" s="19"/>
      <c r="M16" s="18"/>
      <c r="O16" s="21"/>
    </row>
    <row r="17" spans="1:18" ht="15.75" customHeight="1" thickBot="1">
      <c r="A17" s="46"/>
      <c r="B17" s="26">
        <v>1</v>
      </c>
      <c r="C17" s="89"/>
      <c r="D17" s="92"/>
      <c r="E17" s="95"/>
      <c r="F17" s="2"/>
      <c r="G17" s="17"/>
      <c r="H17" s="34"/>
      <c r="I17" s="47"/>
      <c r="J17" s="2"/>
      <c r="K17" s="2"/>
      <c r="L17" s="2"/>
      <c r="M17" s="2"/>
      <c r="R17"/>
    </row>
    <row r="18" spans="1:18" ht="18" customHeight="1" thickBot="1">
      <c r="A18" s="46"/>
      <c r="B18" s="27">
        <v>2</v>
      </c>
      <c r="C18" s="90"/>
      <c r="D18" s="93"/>
      <c r="E18" s="96"/>
      <c r="F18" s="2"/>
      <c r="G18" s="35" t="s">
        <v>11</v>
      </c>
      <c r="H18" s="98"/>
      <c r="I18" s="47"/>
      <c r="J18" s="2"/>
      <c r="K18" s="2"/>
      <c r="L18" s="2"/>
      <c r="M18" s="2"/>
      <c r="R18"/>
    </row>
    <row r="19" spans="1:18" ht="15.75" customHeight="1">
      <c r="A19" s="46"/>
      <c r="B19" s="27">
        <v>3</v>
      </c>
      <c r="C19" s="90"/>
      <c r="D19" s="93"/>
      <c r="E19" s="96"/>
      <c r="F19" s="2"/>
      <c r="G19" s="35" t="s">
        <v>8</v>
      </c>
      <c r="H19" s="36">
        <v>0.845</v>
      </c>
      <c r="I19" s="47"/>
      <c r="J19" s="2"/>
      <c r="K19" s="2"/>
      <c r="L19" s="2"/>
      <c r="M19" s="2"/>
      <c r="R19"/>
    </row>
    <row r="20" spans="1:18" ht="18.75" thickBot="1">
      <c r="A20" s="46"/>
      <c r="B20" s="27">
        <v>4</v>
      </c>
      <c r="C20" s="90"/>
      <c r="D20" s="93"/>
      <c r="E20" s="96"/>
      <c r="F20" s="2"/>
      <c r="G20" s="35" t="s">
        <v>14</v>
      </c>
      <c r="H20" s="37" t="e">
        <f>ROUND((D23*E23+H18)*H19,2)</f>
        <v>#DIV/0!</v>
      </c>
      <c r="I20" s="47"/>
      <c r="J20" s="2"/>
      <c r="K20" s="2"/>
      <c r="L20" s="2"/>
      <c r="M20" s="2"/>
      <c r="R20"/>
    </row>
    <row r="21" spans="1:18" ht="18.75" thickBot="1">
      <c r="A21" s="46"/>
      <c r="B21" s="28">
        <v>5</v>
      </c>
      <c r="C21" s="91"/>
      <c r="D21" s="94"/>
      <c r="E21" s="97"/>
      <c r="F21" s="2"/>
      <c r="G21" s="35" t="s">
        <v>13</v>
      </c>
      <c r="H21" s="77">
        <v>11000</v>
      </c>
      <c r="I21" s="47"/>
      <c r="J21" s="2"/>
      <c r="K21" s="2"/>
      <c r="L21" s="2"/>
      <c r="M21" s="2"/>
      <c r="R21"/>
    </row>
    <row r="22" spans="1:18" ht="15.75">
      <c r="A22" s="46"/>
      <c r="B22" s="29"/>
      <c r="C22" s="30" t="s">
        <v>9</v>
      </c>
      <c r="D22" s="31" t="e">
        <f>AVERAGEA(D17:D21)</f>
        <v>#DIV/0!</v>
      </c>
      <c r="E22" s="32" t="e">
        <f>AVERAGEA(E17:E21)</f>
        <v>#DIV/0!</v>
      </c>
      <c r="F22" s="2"/>
      <c r="G22" s="35" t="s">
        <v>16</v>
      </c>
      <c r="H22" s="38" t="e">
        <f>ROUND((H21*H20),2)</f>
        <v>#DIV/0!</v>
      </c>
      <c r="I22" s="47"/>
      <c r="J22" s="2"/>
      <c r="K22" s="2"/>
      <c r="L22" s="2"/>
      <c r="M22" s="2"/>
      <c r="R22"/>
    </row>
    <row r="23" spans="1:18" ht="15.75">
      <c r="A23" s="46"/>
      <c r="B23" s="17"/>
      <c r="C23" s="33" t="s">
        <v>10</v>
      </c>
      <c r="D23" s="31" t="e">
        <f>ROUND(D22,2)</f>
        <v>#DIV/0!</v>
      </c>
      <c r="E23" s="32" t="e">
        <f>ROUND(E22,4)</f>
        <v>#DIV/0!</v>
      </c>
      <c r="F23" s="2"/>
      <c r="G23" s="35" t="s">
        <v>7</v>
      </c>
      <c r="H23" s="38" t="e">
        <f>ROUND((H22*23%),2)</f>
        <v>#DIV/0!</v>
      </c>
      <c r="I23" s="47"/>
      <c r="J23" s="2"/>
      <c r="K23" s="2"/>
      <c r="L23" s="2"/>
      <c r="M23" s="2"/>
      <c r="R23"/>
    </row>
    <row r="24" spans="1:18" ht="15.75">
      <c r="A24" s="46"/>
      <c r="B24" s="2"/>
      <c r="C24" s="2"/>
      <c r="D24" s="2"/>
      <c r="E24" s="2"/>
      <c r="F24" s="2"/>
      <c r="G24" s="35" t="s">
        <v>17</v>
      </c>
      <c r="H24" s="38" t="e">
        <f>ROUND((H22+H23),2)</f>
        <v>#DIV/0!</v>
      </c>
      <c r="I24" s="50"/>
      <c r="J24" s="2"/>
      <c r="K24" s="2"/>
      <c r="L24" s="2"/>
      <c r="M24" s="2"/>
      <c r="R24"/>
    </row>
    <row r="25" spans="1:18" ht="15.75">
      <c r="A25" s="51"/>
      <c r="B25" s="52"/>
      <c r="C25" s="52"/>
      <c r="D25" s="52"/>
      <c r="E25" s="52"/>
      <c r="F25" s="52"/>
      <c r="G25" s="53"/>
      <c r="H25" s="53"/>
      <c r="I25" s="54"/>
      <c r="J25" s="2"/>
      <c r="K25" s="2"/>
      <c r="L25" s="2"/>
      <c r="M25" s="2"/>
      <c r="R25"/>
    </row>
    <row r="26" spans="2:1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R26"/>
    </row>
    <row r="27" spans="1:18" ht="21">
      <c r="A27" s="41"/>
      <c r="B27" s="55" t="s">
        <v>22</v>
      </c>
      <c r="C27" s="55" t="s">
        <v>23</v>
      </c>
      <c r="D27" s="56"/>
      <c r="E27" s="56"/>
      <c r="F27" s="56"/>
      <c r="G27" s="56"/>
      <c r="H27" s="56"/>
      <c r="I27" s="57"/>
      <c r="J27" s="2"/>
      <c r="K27" s="2"/>
      <c r="L27" s="2"/>
      <c r="M27" s="2"/>
      <c r="R27"/>
    </row>
    <row r="28" spans="1:18" ht="15">
      <c r="A28" s="46"/>
      <c r="B28" s="2"/>
      <c r="C28" s="2"/>
      <c r="D28" s="2"/>
      <c r="E28" s="2"/>
      <c r="F28" s="2"/>
      <c r="G28" s="22"/>
      <c r="H28" s="2"/>
      <c r="I28" s="47"/>
      <c r="J28" s="2"/>
      <c r="K28" s="2"/>
      <c r="L28" s="2"/>
      <c r="M28" s="2"/>
      <c r="R28"/>
    </row>
    <row r="29" spans="1:18" ht="15">
      <c r="A29" s="46"/>
      <c r="B29" s="2"/>
      <c r="C29" s="2"/>
      <c r="D29" s="2"/>
      <c r="E29" s="2"/>
      <c r="F29" s="59" t="s">
        <v>25</v>
      </c>
      <c r="G29" s="22"/>
      <c r="H29" s="2"/>
      <c r="I29" s="47"/>
      <c r="J29" s="2"/>
      <c r="K29" s="2"/>
      <c r="L29" s="2"/>
      <c r="M29" s="2"/>
      <c r="R29"/>
    </row>
    <row r="30" spans="1:18" ht="16.5" thickBot="1">
      <c r="A30" s="46"/>
      <c r="B30" s="2"/>
      <c r="C30" s="2"/>
      <c r="D30" s="2"/>
      <c r="E30" s="2"/>
      <c r="F30" s="110"/>
      <c r="G30" s="110"/>
      <c r="H30" s="110"/>
      <c r="I30" s="69"/>
      <c r="J30" s="2"/>
      <c r="K30" s="2"/>
      <c r="L30" s="2"/>
      <c r="M30" s="2"/>
      <c r="R30"/>
    </row>
    <row r="31" spans="1:18" ht="16.5" thickBot="1">
      <c r="A31" s="46"/>
      <c r="B31" s="2"/>
      <c r="C31" s="99"/>
      <c r="D31" s="58" t="s">
        <v>34</v>
      </c>
      <c r="E31" s="2"/>
      <c r="F31" s="110" t="s">
        <v>36</v>
      </c>
      <c r="G31" s="110"/>
      <c r="H31" s="110"/>
      <c r="I31" s="68"/>
      <c r="J31" s="2"/>
      <c r="K31" s="2"/>
      <c r="L31" s="2"/>
      <c r="M31" s="2"/>
      <c r="R31"/>
    </row>
    <row r="32" spans="1:18" ht="16.5" thickBot="1">
      <c r="A32" s="46"/>
      <c r="B32" s="2"/>
      <c r="C32" s="11"/>
      <c r="D32" s="58"/>
      <c r="E32" s="2"/>
      <c r="F32" s="64"/>
      <c r="G32" s="64"/>
      <c r="H32" s="76">
        <f>ROUND((C31*C33),2)</f>
        <v>0</v>
      </c>
      <c r="I32" s="65"/>
      <c r="J32" s="2"/>
      <c r="K32" s="2"/>
      <c r="L32" s="2"/>
      <c r="M32" s="2"/>
      <c r="R32"/>
    </row>
    <row r="33" spans="1:18" ht="16.5" thickBot="1">
      <c r="A33" s="46"/>
      <c r="B33" s="2"/>
      <c r="C33" s="61">
        <f>H21</f>
        <v>11000</v>
      </c>
      <c r="D33" s="58" t="s">
        <v>26</v>
      </c>
      <c r="E33" s="2"/>
      <c r="F33" s="64"/>
      <c r="G33" s="64"/>
      <c r="H33" s="64"/>
      <c r="I33" s="65"/>
      <c r="J33" s="2"/>
      <c r="K33" s="2"/>
      <c r="L33" s="2"/>
      <c r="M33" s="2"/>
      <c r="R33"/>
    </row>
    <row r="34" spans="1:18" ht="15.75" thickBot="1">
      <c r="A34" s="46"/>
      <c r="B34" s="2"/>
      <c r="C34" s="71"/>
      <c r="D34" s="58"/>
      <c r="E34" s="2"/>
      <c r="F34" s="2"/>
      <c r="G34" s="22"/>
      <c r="H34" s="2"/>
      <c r="I34" s="47"/>
      <c r="J34" s="22"/>
      <c r="K34" s="2"/>
      <c r="L34" s="2"/>
      <c r="M34" s="2"/>
      <c r="R34"/>
    </row>
    <row r="35" spans="1:18" ht="16.5" thickBot="1">
      <c r="A35" s="46"/>
      <c r="B35" s="2"/>
      <c r="C35" s="75">
        <v>48</v>
      </c>
      <c r="D35" s="58" t="s">
        <v>35</v>
      </c>
      <c r="E35" s="2"/>
      <c r="F35" s="2"/>
      <c r="G35" s="60" t="s">
        <v>28</v>
      </c>
      <c r="H35" s="72">
        <f>ROUND((C31*C33*C35),2)</f>
        <v>0</v>
      </c>
      <c r="I35" s="47"/>
      <c r="J35" s="2"/>
      <c r="K35" s="2"/>
      <c r="L35" s="2"/>
      <c r="M35" s="2"/>
      <c r="R35"/>
    </row>
    <row r="36" spans="1:18" ht="15.75">
      <c r="A36" s="46"/>
      <c r="B36" s="2"/>
      <c r="C36" s="70"/>
      <c r="D36" s="58"/>
      <c r="E36" s="2"/>
      <c r="F36" s="2"/>
      <c r="G36" s="60" t="s">
        <v>29</v>
      </c>
      <c r="H36" s="73">
        <f>ROUND(H35*0.23,2)</f>
        <v>0</v>
      </c>
      <c r="I36" s="47"/>
      <c r="J36" s="2"/>
      <c r="K36" s="2"/>
      <c r="L36" s="2"/>
      <c r="M36" s="2"/>
      <c r="R36"/>
    </row>
    <row r="37" spans="1:18" ht="15.75">
      <c r="A37" s="46"/>
      <c r="B37" s="2"/>
      <c r="C37" s="2"/>
      <c r="D37" s="2"/>
      <c r="E37" s="2"/>
      <c r="F37" s="2"/>
      <c r="G37" s="60" t="s">
        <v>30</v>
      </c>
      <c r="H37" s="73">
        <f>H35+H36</f>
        <v>0</v>
      </c>
      <c r="I37" s="47"/>
      <c r="J37" s="2"/>
      <c r="K37" s="2"/>
      <c r="L37" s="2"/>
      <c r="M37" s="2"/>
      <c r="R37"/>
    </row>
    <row r="38" spans="1:18" ht="15.75">
      <c r="A38" s="46"/>
      <c r="B38" s="2"/>
      <c r="C38" s="2"/>
      <c r="D38" s="2"/>
      <c r="E38" s="2"/>
      <c r="F38" s="2"/>
      <c r="G38" s="60"/>
      <c r="H38" s="74"/>
      <c r="I38" s="47"/>
      <c r="J38" s="2"/>
      <c r="K38" s="2"/>
      <c r="L38" s="2"/>
      <c r="M38" s="2"/>
      <c r="R38"/>
    </row>
    <row r="39" spans="1:18" ht="15.75" customHeight="1">
      <c r="A39" s="51"/>
      <c r="B39" s="52"/>
      <c r="C39" s="100"/>
      <c r="D39" s="100"/>
      <c r="E39" s="100"/>
      <c r="F39" s="100"/>
      <c r="G39" s="100"/>
      <c r="H39" s="100"/>
      <c r="I39" s="54"/>
      <c r="J39" s="2"/>
      <c r="K39" s="2"/>
      <c r="L39" s="2"/>
      <c r="M39" s="2"/>
      <c r="R39"/>
    </row>
    <row r="40" spans="2:18" ht="15">
      <c r="B40" s="2"/>
      <c r="C40" s="2"/>
      <c r="D40" s="2"/>
      <c r="E40" s="2"/>
      <c r="F40" s="63"/>
      <c r="G40" s="63"/>
      <c r="H40" s="63"/>
      <c r="I40" s="63"/>
      <c r="J40" s="2"/>
      <c r="K40" s="2"/>
      <c r="L40" s="2"/>
      <c r="M40" s="2"/>
      <c r="R40"/>
    </row>
    <row r="41" spans="1:18" ht="21.75" thickBot="1">
      <c r="A41" s="41"/>
      <c r="B41" s="55" t="s">
        <v>24</v>
      </c>
      <c r="C41" s="55" t="s">
        <v>27</v>
      </c>
      <c r="D41" s="55"/>
      <c r="E41" s="56"/>
      <c r="F41" s="66"/>
      <c r="G41" s="66"/>
      <c r="H41" s="66"/>
      <c r="I41" s="67"/>
      <c r="J41" s="2"/>
      <c r="K41" s="2"/>
      <c r="L41" s="2"/>
      <c r="M41" s="2"/>
      <c r="R41"/>
    </row>
    <row r="42" spans="1:18" ht="18" thickBot="1">
      <c r="A42" s="46"/>
      <c r="B42" s="2"/>
      <c r="C42" s="2"/>
      <c r="D42" s="2"/>
      <c r="E42" s="2"/>
      <c r="F42" s="2"/>
      <c r="G42" s="62" t="s">
        <v>32</v>
      </c>
      <c r="H42" s="79" t="e">
        <f>ROUND((H35+H22),2)</f>
        <v>#DIV/0!</v>
      </c>
      <c r="I42" s="47"/>
      <c r="J42" s="2"/>
      <c r="K42" s="2"/>
      <c r="L42" s="2"/>
      <c r="M42" s="2"/>
      <c r="R42"/>
    </row>
    <row r="43" spans="1:18" ht="18" thickBot="1">
      <c r="A43" s="46"/>
      <c r="B43" s="2"/>
      <c r="C43" s="2"/>
      <c r="D43" s="2"/>
      <c r="E43" s="2"/>
      <c r="F43" s="2"/>
      <c r="G43" s="62" t="s">
        <v>29</v>
      </c>
      <c r="H43" s="79" t="e">
        <f>H23+H36</f>
        <v>#DIV/0!</v>
      </c>
      <c r="I43" s="47"/>
      <c r="J43" s="2"/>
      <c r="K43" s="2"/>
      <c r="L43" s="2"/>
      <c r="M43" s="2"/>
      <c r="R43"/>
    </row>
    <row r="44" spans="1:18" ht="18" thickBot="1">
      <c r="A44" s="46"/>
      <c r="B44" s="2"/>
      <c r="C44" s="2"/>
      <c r="D44" s="2"/>
      <c r="E44" s="2"/>
      <c r="F44" s="2"/>
      <c r="G44" s="62" t="s">
        <v>33</v>
      </c>
      <c r="H44" s="78" t="e">
        <f>H24+H37</f>
        <v>#DIV/0!</v>
      </c>
      <c r="I44" s="47"/>
      <c r="J44" s="2"/>
      <c r="K44" s="2"/>
      <c r="L44" s="2"/>
      <c r="M44" s="2"/>
      <c r="R44"/>
    </row>
    <row r="45" spans="1:18" ht="15">
      <c r="A45" s="51"/>
      <c r="B45" s="52"/>
      <c r="C45" s="52"/>
      <c r="D45" s="52"/>
      <c r="E45" s="52"/>
      <c r="F45" s="52"/>
      <c r="G45" s="52"/>
      <c r="H45" s="52"/>
      <c r="I45" s="54"/>
      <c r="J45" s="2"/>
      <c r="K45" s="2"/>
      <c r="L45" s="2"/>
      <c r="M45" s="2"/>
      <c r="R45"/>
    </row>
    <row r="46" spans="2:1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R46"/>
    </row>
    <row r="47" spans="2:18" ht="15.75">
      <c r="B47" s="17" t="s">
        <v>31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R47"/>
    </row>
    <row r="48" spans="2:1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R48"/>
    </row>
    <row r="49" spans="2:1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R49"/>
    </row>
    <row r="50" spans="2:18" ht="15">
      <c r="B50" s="2"/>
      <c r="C50" s="2"/>
      <c r="D50" s="2"/>
      <c r="E50" s="2"/>
      <c r="F50" s="2"/>
      <c r="G50" s="2"/>
      <c r="H50" s="12"/>
      <c r="I50" s="2"/>
      <c r="J50" s="2"/>
      <c r="K50" s="2"/>
      <c r="L50" s="2"/>
      <c r="M50" s="2"/>
      <c r="R50"/>
    </row>
    <row r="51" spans="2:18" ht="15">
      <c r="B51" s="2"/>
      <c r="C51" s="2"/>
      <c r="D51" s="2"/>
      <c r="E51" s="2"/>
      <c r="F51" s="2"/>
      <c r="G51" s="2"/>
      <c r="H51" s="2"/>
      <c r="I51" s="2"/>
      <c r="J51" s="11" t="s">
        <v>6</v>
      </c>
      <c r="K51" s="2"/>
      <c r="L51" s="2"/>
      <c r="M51" s="2"/>
      <c r="R51"/>
    </row>
    <row r="52" spans="6:19" ht="15.75">
      <c r="F52" s="2"/>
      <c r="G52" s="2"/>
      <c r="H52" s="2"/>
      <c r="I52" s="17"/>
      <c r="J52" s="64" t="s">
        <v>3</v>
      </c>
      <c r="K52" s="2"/>
      <c r="L52" s="2"/>
      <c r="M52" s="2"/>
      <c r="R52"/>
      <c r="S52" s="1"/>
    </row>
    <row r="53" spans="6:19" ht="15">
      <c r="F53" s="2"/>
      <c r="G53" s="2"/>
      <c r="H53" s="2"/>
      <c r="I53" s="2"/>
      <c r="J53" s="2"/>
      <c r="K53" s="2"/>
      <c r="L53" s="2"/>
      <c r="M53" s="2"/>
      <c r="R53"/>
      <c r="S53" s="1"/>
    </row>
    <row r="54" spans="6:19" ht="15">
      <c r="F54" s="2"/>
      <c r="G54" s="2"/>
      <c r="H54" s="2"/>
      <c r="I54" s="2"/>
      <c r="J54" s="2"/>
      <c r="K54" s="2"/>
      <c r="L54" s="2"/>
      <c r="M54" s="2"/>
      <c r="R54"/>
      <c r="S54" s="1"/>
    </row>
    <row r="55" spans="6:19" ht="15">
      <c r="F55" s="2"/>
      <c r="G55" s="2"/>
      <c r="H55" s="2"/>
      <c r="I55" s="2"/>
      <c r="J55" s="2"/>
      <c r="K55" s="2"/>
      <c r="L55" s="2"/>
      <c r="M55" s="2"/>
      <c r="R55"/>
      <c r="S55" s="1"/>
    </row>
    <row r="56" spans="6:19" ht="15">
      <c r="F56" s="2"/>
      <c r="G56" s="2"/>
      <c r="H56" s="2"/>
      <c r="I56" s="2"/>
      <c r="J56" s="2"/>
      <c r="K56" s="2"/>
      <c r="M56" s="2"/>
      <c r="R56"/>
      <c r="S56" s="1"/>
    </row>
    <row r="57" spans="6:19" ht="15">
      <c r="F57" s="2"/>
      <c r="G57" s="2"/>
      <c r="H57" s="2"/>
      <c r="I57" s="2"/>
      <c r="J57" s="2"/>
      <c r="K57" s="2"/>
      <c r="M57" s="2"/>
      <c r="R57"/>
      <c r="S57" s="1"/>
    </row>
    <row r="58" spans="6:18" ht="15">
      <c r="F58" s="2"/>
      <c r="G58" s="2"/>
      <c r="H58" s="2"/>
      <c r="I58" s="2"/>
      <c r="J58" s="2"/>
      <c r="K58" s="2"/>
      <c r="M58" s="2"/>
      <c r="Q58" s="1"/>
      <c r="R58"/>
    </row>
    <row r="59" spans="6:11" ht="15">
      <c r="F59" s="2"/>
      <c r="G59" s="2"/>
      <c r="H59" s="2"/>
      <c r="I59" s="2"/>
      <c r="J59" s="2"/>
      <c r="K59" s="2"/>
    </row>
    <row r="60" spans="6:11" ht="15">
      <c r="F60" s="2"/>
      <c r="G60" s="2"/>
      <c r="H60" s="2"/>
      <c r="I60" s="2"/>
      <c r="J60" s="2"/>
      <c r="K60" s="2"/>
    </row>
    <row r="61" spans="6:11" ht="15">
      <c r="F61" s="2"/>
      <c r="G61" s="2"/>
      <c r="I61" s="2"/>
      <c r="J61" s="2"/>
      <c r="K61" s="2"/>
    </row>
    <row r="62" spans="6:11" ht="15">
      <c r="F62" s="2"/>
      <c r="G62" s="2"/>
      <c r="I62" s="2"/>
      <c r="J62" s="2"/>
      <c r="K62" s="2"/>
    </row>
    <row r="63" spans="6:9" ht="15">
      <c r="F63" s="2"/>
      <c r="G63" s="2"/>
      <c r="I63" s="2"/>
    </row>
    <row r="64" spans="6:9" ht="15">
      <c r="F64" s="2"/>
      <c r="I64" s="2"/>
    </row>
    <row r="65" ht="15">
      <c r="F65" s="2"/>
    </row>
    <row r="66" ht="15">
      <c r="F66" s="2"/>
    </row>
    <row r="67" ht="15">
      <c r="F67" s="2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C39:H39"/>
    <mergeCell ref="A3:L5"/>
    <mergeCell ref="J8:K8"/>
    <mergeCell ref="C14:E14"/>
    <mergeCell ref="G16:H16"/>
    <mergeCell ref="F30:H30"/>
    <mergeCell ref="F31:H3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scale="62" r:id="rId1"/>
  <headerFooter>
    <oddHeader xml:space="preserve">&amp;RZałącznik  nr 1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Protekta Jakub</cp:lastModifiedBy>
  <cp:lastPrinted>2018-10-11T11:23:22Z</cp:lastPrinted>
  <dcterms:created xsi:type="dcterms:W3CDTF">2016-06-08T09:12:53Z</dcterms:created>
  <dcterms:modified xsi:type="dcterms:W3CDTF">2018-10-12T08:43:51Z</dcterms:modified>
  <cp:category/>
  <cp:version/>
  <cp:contentType/>
  <cp:contentStatus/>
</cp:coreProperties>
</file>